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255" yWindow="-60" windowWidth="20730" windowHeight="11760"/>
  </bookViews>
  <sheets>
    <sheet name="КПК1014030" sheetId="1" r:id="rId1"/>
  </sheets>
  <definedNames>
    <definedName name="_xlnm.Print_Area" localSheetId="0">КПК1014030!$A$1:$BQ$186</definedName>
  </definedNames>
  <calcPr calcId="145621"/>
</workbook>
</file>

<file path=xl/calcChain.xml><?xml version="1.0" encoding="utf-8"?>
<calcChain xmlns="http://schemas.openxmlformats.org/spreadsheetml/2006/main">
  <c r="AQ165" i="1" l="1"/>
  <c r="AQ162" i="1"/>
  <c r="AQ159" i="1"/>
  <c r="AQ157" i="1"/>
  <c r="AQ156" i="1"/>
  <c r="AQ155" i="1"/>
  <c r="AQ154" i="1"/>
  <c r="AI153" i="1"/>
  <c r="AA153" i="1"/>
  <c r="AI51" i="1"/>
  <c r="AY49" i="1"/>
  <c r="AY48" i="1"/>
  <c r="AY47" i="1"/>
  <c r="AY46" i="1"/>
  <c r="AY44" i="1" s="1"/>
  <c r="AI44" i="1"/>
  <c r="S44" i="1"/>
  <c r="AI39" i="1"/>
  <c r="BI147" i="1"/>
  <c r="BD147" i="1"/>
  <c r="AZ147" i="1"/>
  <c r="BN147" i="1" s="1"/>
  <c r="BI146" i="1"/>
  <c r="BD146" i="1"/>
  <c r="AZ146" i="1"/>
  <c r="BN146" i="1" s="1"/>
  <c r="BN144" i="1"/>
  <c r="BI144" i="1"/>
  <c r="BD144" i="1"/>
  <c r="AZ144" i="1"/>
  <c r="BN143" i="1"/>
  <c r="BI143" i="1"/>
  <c r="BD143" i="1"/>
  <c r="AZ143" i="1"/>
  <c r="BN142" i="1"/>
  <c r="BI142" i="1"/>
  <c r="BD142" i="1"/>
  <c r="AZ142" i="1"/>
  <c r="BN141" i="1"/>
  <c r="BI141" i="1"/>
  <c r="BD141" i="1"/>
  <c r="AZ141" i="1"/>
  <c r="BN140" i="1"/>
  <c r="BI140" i="1"/>
  <c r="BD140" i="1"/>
  <c r="AZ140" i="1"/>
  <c r="BN138" i="1"/>
  <c r="BI138" i="1"/>
  <c r="BD138" i="1"/>
  <c r="AZ138" i="1"/>
  <c r="BN137" i="1"/>
  <c r="BI137" i="1"/>
  <c r="BD137" i="1"/>
  <c r="AZ137" i="1"/>
  <c r="BN136" i="1"/>
  <c r="BI136" i="1"/>
  <c r="BD136" i="1"/>
  <c r="AZ136" i="1"/>
  <c r="BN135" i="1"/>
  <c r="BI135" i="1"/>
  <c r="BD135" i="1"/>
  <c r="AZ135" i="1"/>
  <c r="BN134" i="1"/>
  <c r="BI134" i="1"/>
  <c r="BD134" i="1"/>
  <c r="AZ134" i="1"/>
  <c r="BN133" i="1"/>
  <c r="BI133" i="1"/>
  <c r="BD133" i="1"/>
  <c r="AZ133" i="1"/>
  <c r="BN131" i="1"/>
  <c r="BI131" i="1"/>
  <c r="BD131" i="1"/>
  <c r="AZ131" i="1"/>
  <c r="BN130" i="1"/>
  <c r="BI130" i="1"/>
  <c r="BD130" i="1"/>
  <c r="AZ130" i="1"/>
  <c r="BN129" i="1"/>
  <c r="BI129" i="1"/>
  <c r="BD129" i="1"/>
  <c r="AZ129" i="1"/>
  <c r="BN128" i="1"/>
  <c r="BI128" i="1"/>
  <c r="BD128" i="1"/>
  <c r="AZ128" i="1"/>
  <c r="BN127" i="1"/>
  <c r="BI127" i="1"/>
  <c r="BD127" i="1"/>
  <c r="AZ127" i="1"/>
  <c r="BN126" i="1"/>
  <c r="BI126" i="1"/>
  <c r="BD126" i="1"/>
  <c r="AZ126" i="1"/>
  <c r="BN125" i="1"/>
  <c r="BI125" i="1"/>
  <c r="BD125" i="1"/>
  <c r="AZ125" i="1"/>
  <c r="BN124" i="1"/>
  <c r="BI124" i="1"/>
  <c r="BD124" i="1"/>
  <c r="AZ124" i="1"/>
  <c r="BN123" i="1"/>
  <c r="BI123" i="1"/>
  <c r="BD123" i="1"/>
  <c r="AZ123" i="1"/>
  <c r="BI118" i="1"/>
  <c r="BD118" i="1"/>
  <c r="AZ118" i="1"/>
  <c r="AK118" i="1"/>
  <c r="BI117" i="1"/>
  <c r="BD117" i="1"/>
  <c r="AZ117" i="1"/>
  <c r="AK117" i="1"/>
  <c r="BH106" i="1"/>
  <c r="BC106" i="1"/>
  <c r="BH105" i="1"/>
  <c r="BC105" i="1"/>
  <c r="BH103" i="1"/>
  <c r="BC103" i="1"/>
  <c r="BH101" i="1"/>
  <c r="BC101" i="1"/>
  <c r="BH99" i="1"/>
  <c r="BC99" i="1"/>
  <c r="BH98" i="1"/>
  <c r="BC98" i="1"/>
  <c r="BH96" i="1"/>
  <c r="BC96" i="1"/>
  <c r="BH93" i="1"/>
  <c r="BC93" i="1"/>
  <c r="BH91" i="1"/>
  <c r="BC91" i="1"/>
  <c r="BH89" i="1"/>
  <c r="BC89" i="1"/>
  <c r="BH87" i="1"/>
  <c r="BC87" i="1"/>
  <c r="BH85" i="1"/>
  <c r="BC85" i="1"/>
  <c r="BH84" i="1"/>
  <c r="BC84" i="1"/>
  <c r="BH81" i="1"/>
  <c r="BC81" i="1"/>
  <c r="BH79" i="1"/>
  <c r="BC79" i="1"/>
  <c r="BH77" i="1"/>
  <c r="BC77" i="1"/>
  <c r="BH75" i="1"/>
  <c r="BC75" i="1"/>
  <c r="BH73" i="1"/>
  <c r="BC73" i="1"/>
  <c r="BH71" i="1"/>
  <c r="BC71" i="1"/>
  <c r="BH69" i="1"/>
  <c r="BC69" i="1"/>
  <c r="BH66" i="1"/>
  <c r="BC66" i="1"/>
  <c r="BH65" i="1"/>
  <c r="BC65" i="1"/>
  <c r="BI31" i="1"/>
  <c r="BD31" i="1"/>
  <c r="AZ31" i="1"/>
  <c r="AK31" i="1"/>
  <c r="BI30" i="1"/>
  <c r="BD30" i="1"/>
  <c r="AZ30" i="1"/>
  <c r="AK30" i="1"/>
  <c r="AQ153" i="1" l="1"/>
  <c r="BN117" i="1"/>
  <c r="BN118" i="1"/>
  <c r="BN30" i="1"/>
  <c r="BN31" i="1"/>
</calcChain>
</file>

<file path=xl/sharedStrings.xml><?xml version="1.0" encoding="utf-8"?>
<sst xmlns="http://schemas.openxmlformats.org/spreadsheetml/2006/main" count="384" uniqueCount="199">
  <si>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</si>
  <si>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</si>
  <si>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</si>
  <si>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</si>
  <si>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</si>
  <si>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</si>
  <si>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</si>
  <si>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</si>
  <si>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</si>
  <si>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</si>
  <si>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</si>
  <si>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</si>
  <si>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</si>
  <si>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</si>
  <si>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</si>
  <si>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</si>
  <si>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</si>
  <si>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</si>
  <si>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</si>
  <si>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</si>
  <si>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</si>
  <si>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</si>
  <si>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</si>
  <si>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</si>
  <si>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</si>
  <si>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</si>
  <si>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</si>
  <si>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</si>
  <si>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</si>
  <si>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</si>
  <si>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</si>
  <si>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</si>
  <si>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</si>
  <si>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</si>
  <si>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</si>
  <si>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</si>
  <si>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</si>
  <si>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</si>
  <si>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</si>
  <si>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</si>
  <si>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</si>
  <si>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</si>
  <si>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</si>
  <si>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</si>
  <si>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</si>
  <si>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</si>
  <si>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</si>
  <si>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</si>
  <si>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</si>
  <si>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</si>
  <si>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</si>
  <si>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</si>
  <si>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</si>
  <si>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</si>
  <si>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</si>
  <si>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</si>
  <si>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</si>
  <si>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</si>
  <si>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</si>
  <si>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</si>
  <si>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</si>
  <si>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</si>
  <si>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</si>
  <si>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</si>
  <si>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</si>
  <si>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</si>
  <si>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</si>
  <si>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</si>
  <si>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</si>
  <si>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</si>
  <si>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</si>
  <si>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</si>
  <si>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</si>
  <si>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</si>
  <si>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</si>
  <si>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</si>
  <si>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</si>
  <si>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</si>
  <si>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</si>
  <si>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</si>
  <si>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</si>
  <si>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</si>
  <si>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</si>
  <si>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</si>
  <si>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</si>
  <si>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</si>
  <si>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</si>
  <si>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</si>
  <si>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</si>
  <si>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</si>
  <si>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</si>
  <si>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</si>
  <si>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</si>
  <si>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</si>
  <si>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</si>
  <si>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</si>
  <si>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</si>
  <si>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</si>
  <si>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</si>
  <si>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</si>
  <si>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</si>
  <si>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</si>
  <si>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</si>
  <si>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</si>
  <si>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</si>
  <si>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</si>
  <si>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</si>
  <si>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</si>
  <si>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контроль за</t>
  </si>
  <si>
    <t>C32:BQ32</t>
  </si>
  <si>
    <t>Пояснення щодо причин розбіжностей між фактичними та затвердженими результативними показниками: відхилення обсягів касових видатків загального фонду від обсягів, затверджених у паспорті бюджетної програми зменшилась  проти планових показників у зв'язку з економним та раціональним використанням планових показників, а саме комунальні послуги, видатки на відрядження, інші видатки._x000D_
 Відхилення обсягів касових видатків спеціального фонду у зв'язку з надходженням у натуральній формі.</t>
  </si>
  <si>
    <t>C63:BQ63</t>
  </si>
  <si>
    <t>затрат</t>
  </si>
  <si>
    <t>середнє число окладів (ставок) - усього (чоловіки)</t>
  </si>
  <si>
    <t>середнє число окладів (ставок) - усього (жінки)</t>
  </si>
  <si>
    <t>C67:BQ67</t>
  </si>
  <si>
    <t>Пояснення щодо причин розбіжностей між фактичними та затвердженими результативними показниками: відхилень нема</t>
  </si>
  <si>
    <t>C68:BQ68</t>
  </si>
  <si>
    <t>видатки загального фонду на забезпечення діяльності бібліотек</t>
  </si>
  <si>
    <t>C70:BQ70</t>
  </si>
  <si>
    <t>Пояснення щодо причин розбіжностей між фактичними та затвердженими результативними показниками: відхилення обсягів касових видатків загального фонду від обсягів, затверджених у паспорті бюджетної програми зменшились проти планових показників у зв'язку з економним та раціональним використанням коштів на придбання товарів, оплату комунальних послуг та енергоносіїв, враховуючи їх фактичне використання установами.Економія коштів по заробітній платі та нарахування на заробітну плату склалась у зв'язку з перебуванням працівників у простої.</t>
  </si>
  <si>
    <t>видатки спеціального фонду на забезпечення діяльності бібліотек</t>
  </si>
  <si>
    <t>C72:BQ72</t>
  </si>
  <si>
    <t>Пояснення щодо причин розбіжностей між фактичними та затвердженими результативними показниками: розбіжності між плановими показниками та фактичними склались за рахунок надходження гуманітарної допомоги та книг, подарованих читачами.</t>
  </si>
  <si>
    <t>середнє число окладів (ставок) керівних працівників</t>
  </si>
  <si>
    <t>C74:BQ74</t>
  </si>
  <si>
    <t>Пояснення щодо причин розбіжностей між фактичними та затвердженими результативними показниками: розбіжностей нема</t>
  </si>
  <si>
    <t>середнє число окладів (ставок) спеціалістів</t>
  </si>
  <si>
    <t>C76:BQ76</t>
  </si>
  <si>
    <t>середнє число окладів (ставок) робітників</t>
  </si>
  <si>
    <t>C78:BQ78</t>
  </si>
  <si>
    <t>середнє число окладів (ставок) - усього</t>
  </si>
  <si>
    <t>C80:BQ80</t>
  </si>
  <si>
    <t>кількість установ (бібліотек),</t>
  </si>
  <si>
    <t>C82:BQ82</t>
  </si>
  <si>
    <t>продукту</t>
  </si>
  <si>
    <t>число читачів (чоловіки)</t>
  </si>
  <si>
    <t>число читачів (жінки)</t>
  </si>
  <si>
    <t>C86:BQ86</t>
  </si>
  <si>
    <t>Пояснення щодо причин розбіжностей між фактичними та затвердженими результативними показниками: У зв'язку із введенням воєнного стану проведення масових заходів заборонено, працівники були переведені на простой, тому зменшилась кількість читачів.</t>
  </si>
  <si>
    <t>число читачів</t>
  </si>
  <si>
    <t>C88:BQ88</t>
  </si>
  <si>
    <t>Пояснення щодо причин розбіжностей між фактичними та затвердженими результативними показниками: Число читачів зменшено у зв'язку з перебуванням працівників бібліотечних закладів у простої у простої</t>
  </si>
  <si>
    <t>бібліотечний фонд</t>
  </si>
  <si>
    <t>C90:BQ90</t>
  </si>
  <si>
    <t>Пояснення щодо причин розбіжностей між фактичними та затвердженими результативними показниками: У порівнянні із запланованим бібліотечних фондів надійшло більше</t>
  </si>
  <si>
    <t>поповнення бібліотечного фонду</t>
  </si>
  <si>
    <t>C92:BQ92</t>
  </si>
  <si>
    <t>Пояснення щодо причин розбіжностей між фактичними та затвердженими результативними показниками: За кошти загального фонду бібліотечні фонди не надходили, за кошти спеціального фонду було придбано 1303 примірники в т.ч. придбання за рахунок бюджету розвитку, подаровані читачами та отримані безоплатно від бібліотеки ім. Короленка.</t>
  </si>
  <si>
    <t>кількість книговидач</t>
  </si>
  <si>
    <t>C94:BQ94</t>
  </si>
  <si>
    <t>Пояснення щодо причин розбіжностей між фактичними та затвердженими результативними показниками: відхилення фактичних показників від запланованих  зменшено за рахунок перебування працівників бібліотек у простої.</t>
  </si>
  <si>
    <t>ефективності</t>
  </si>
  <si>
    <t>благодійні внески, гранти, дарунки</t>
  </si>
  <si>
    <t>C97:BQ97</t>
  </si>
  <si>
    <t>Пояснення щодо причин розбіжностей між фактичними та затвердженими результативними показниками: Не було заплановано надходжень в натуральній формі</t>
  </si>
  <si>
    <t>надходження коштів</t>
  </si>
  <si>
    <t>кількість книговидач на одного працівника (ставку),</t>
  </si>
  <si>
    <t>C100:BQ100</t>
  </si>
  <si>
    <t>Пояснення щодо причин розбіжностей між фактичними та затвердженими результативними показниками: Кількість книговидач зменшилась у зв'язку з перебуванням працівників у простої</t>
  </si>
  <si>
    <t>середні затрати на обслуговування одного читача</t>
  </si>
  <si>
    <t>C102:BQ102</t>
  </si>
  <si>
    <t>Пояснення щодо причин розбіжностей між фактичними та затвердженими результативними показниками: Витрати на одного працівника зменшились у зв'язку з перебуванням працівників у простої</t>
  </si>
  <si>
    <t>середні витрати на придбання одного примірника книжок</t>
  </si>
  <si>
    <t>якості</t>
  </si>
  <si>
    <t>динаміка поповнення бібліотечного фонду в плановому періоді відповідно до фактичного показника попереднього періоду</t>
  </si>
  <si>
    <t>динаміка збільшення кількості книговидач у плановому періоді відповідно до фактичного показника попереднього періоду</t>
  </si>
  <si>
    <t>C119:BQ119</t>
  </si>
  <si>
    <t>Пояснення щодо причин розбіжностей між фактичними та затвердженими результативними показниками: За резельтатами роботи бібліотечних закладів, не зважаючи на воєнний стан в Україні, спостерігається позитивна динаміка у порівнянні з минулим звітним періодом, щодо виконання результативних показників, які характеризують рівень досягнення мети бюджетної програми, яка запроваджена для забезпечення прав громадян на бібліотечне обслуговування, доступність до інформації та культурниї цінностей.</t>
  </si>
  <si>
    <t>C121:BQ121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</si>
  <si>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</si>
  <si>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1000000</t>
  </si>
  <si>
    <t>Відділ культури і туризму Новгород-Сіверської міської ради Чернігівської області</t>
  </si>
  <si>
    <t>начальник відділу</t>
  </si>
  <si>
    <t>головний бухгалтер</t>
  </si>
  <si>
    <t>Юрій ВОРОБЕЙ</t>
  </si>
  <si>
    <t>Антоніна ШИК</t>
  </si>
  <si>
    <t>39561395</t>
  </si>
  <si>
    <t>2553900000</t>
  </si>
  <si>
    <t xml:space="preserve">  (тис.грн)</t>
  </si>
  <si>
    <t>за 2023  рік</t>
  </si>
  <si>
    <t>1014030</t>
  </si>
  <si>
    <t>Забезпечення діяльності бібліотек</t>
  </si>
  <si>
    <t>1010000</t>
  </si>
  <si>
    <t>4030</t>
  </si>
  <si>
    <t>0824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</si>
  <si>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</si>
  <si>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відхилення касових видатків від планових показників за рахунок надходжень благодійної допомоги.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</si>
  <si>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</si>
  <si>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</si>
  <si>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</si>
  <si>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</si>
  <si>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порушень не виявлено</t>
  </si>
  <si>
    <t>Змістом фінансової дисципліни є чітке виконання фінансово-правових норм, фінансово-економічних програм і планів._x000D_
_x000D_
При виконанні бюджетної програми  дотримується  фінансові правовідносини, встановлені у нормативно-правових актах.</t>
  </si>
  <si>
    <t>Програма залишається актуальною для подальшої її реалізації.</t>
  </si>
  <si>
    <t>висока ефективність бюджетної програми, завдання програми спрямовані на досягнення мети і цілей.</t>
  </si>
  <si>
    <t>виконання бюджетної програми в повному обсязі забезпечує досягнення мети та цілей програми</t>
  </si>
  <si>
    <t>бюджетна програма і надалі повинна виконувати свої цілі і завдання</t>
  </si>
  <si>
    <t>касові видатки за бюджетною програмою становлять 2986,8 тис.грн. та були спрямовані для досягнення результативних показників. Кошти використані за призначенням.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</si>
</sst>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66" fontId="16" fillId="0" borderId="10" xfId="0" quotePrefix="1" applyNumberFormat="1" applyFont="1" applyBorder="1" applyAlignment="1">
      <alignment horizontal="center" vertical="top" wrapText="1"/>
    </xf>
    <xf numFmtId="166" fontId="16" fillId="0" borderId="3" xfId="0" quotePrefix="1" applyNumberFormat="1" applyFont="1" applyBorder="1" applyAlignment="1">
      <alignment horizontal="center" vertical="top" wrapText="1"/>
    </xf>
    <xf numFmtId="166" fontId="16" fillId="0" borderId="2" xfId="0" quotePrefix="1" applyNumberFormat="1" applyFont="1" applyBorder="1" applyAlignment="1">
      <alignment horizontal="center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6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6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66" fontId="15" fillId="0" borderId="3" xfId="0" quotePrefix="1" applyNumberFormat="1" applyFont="1" applyBorder="1" applyAlignment="1">
      <alignment horizontal="left" vertical="top" wrapText="1"/>
    </xf>
    <xf numFmtId="166" fontId="15" fillId="0" borderId="2" xfId="0" quotePrefix="1" applyNumberFormat="1" applyFont="1" applyBorder="1" applyAlignment="1">
      <alignment horizontal="left" vertical="top" wrapText="1"/>
    </xf>
    <xf numFmtId="0" fontId="15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8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86"/>
  <sheetViews>
    <sheetView tabSelected="1" topLeftCell="A94" zoomScaleNormal="100" workbookViewId="0">
      <selection activeCell="A110" sqref="A110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3" t="s">
        <v>35</v>
      </c>
      <c r="AP2" s="193"/>
      <c r="AQ2" s="193"/>
      <c r="AR2" s="193"/>
      <c r="AS2" s="193"/>
      <c r="AT2" s="193"/>
      <c r="AU2" s="193"/>
      <c r="AV2" s="193"/>
      <c r="AW2" s="193"/>
      <c r="AX2" s="193"/>
      <c r="AY2" s="193"/>
      <c r="AZ2" s="193"/>
      <c r="BA2" s="193"/>
      <c r="BB2" s="193"/>
      <c r="BC2" s="193"/>
      <c r="BD2" s="193"/>
      <c r="BE2" s="193"/>
      <c r="BF2" s="193"/>
      <c r="BG2" s="193"/>
      <c r="BH2" s="193"/>
      <c r="BI2" s="193"/>
      <c r="BJ2" s="193"/>
      <c r="BK2" s="193"/>
      <c r="BL2" s="193"/>
    </row>
    <row r="3" spans="1:64" ht="9" customHeight="1" x14ac:dyDescent="0.2">
      <c r="AO3" s="193"/>
      <c r="AP3" s="193"/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3"/>
      <c r="BC3" s="193"/>
      <c r="BD3" s="193"/>
      <c r="BE3" s="193"/>
      <c r="BF3" s="193"/>
      <c r="BG3" s="193"/>
      <c r="BH3" s="193"/>
      <c r="BI3" s="193"/>
      <c r="BJ3" s="193"/>
      <c r="BK3" s="193"/>
      <c r="BL3" s="193"/>
    </row>
    <row r="4" spans="1:64" ht="13.5" customHeight="1" x14ac:dyDescent="0.2">
      <c r="AO4" s="193"/>
      <c r="AP4" s="193"/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3"/>
      <c r="BF4" s="193"/>
      <c r="BG4" s="193"/>
      <c r="BH4" s="193"/>
      <c r="BI4" s="193"/>
      <c r="BJ4" s="193"/>
      <c r="BK4" s="193"/>
      <c r="BL4" s="19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3"/>
      <c r="AP5" s="193"/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3"/>
      <c r="BF5" s="193"/>
      <c r="BG5" s="193"/>
      <c r="BH5" s="193"/>
      <c r="BI5" s="193"/>
      <c r="BJ5" s="193"/>
      <c r="BK5" s="193"/>
      <c r="BL5" s="19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  <c r="BL6" s="193"/>
    </row>
    <row r="7" spans="1:64" ht="9.75" hidden="1" customHeight="1" x14ac:dyDescent="0.2">
      <c r="A7" s="194"/>
      <c r="B7" s="194"/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94"/>
      <c r="AD7" s="194"/>
      <c r="AE7" s="194"/>
      <c r="AF7" s="194"/>
      <c r="AG7" s="194"/>
      <c r="AH7" s="194"/>
      <c r="AI7" s="194"/>
      <c r="AJ7" s="194"/>
      <c r="AK7" s="194"/>
      <c r="AL7" s="194"/>
      <c r="AM7" s="194"/>
      <c r="AN7" s="194"/>
      <c r="AO7" s="194"/>
      <c r="AP7" s="194"/>
      <c r="AQ7" s="194"/>
      <c r="AR7" s="194"/>
      <c r="AS7" s="194"/>
      <c r="AT7" s="194"/>
      <c r="AU7" s="194"/>
      <c r="AV7" s="194"/>
      <c r="AW7" s="194"/>
      <c r="AX7" s="194"/>
      <c r="AY7" s="194"/>
      <c r="AZ7" s="194"/>
      <c r="BA7" s="194"/>
      <c r="BB7" s="194"/>
      <c r="BC7" s="194"/>
      <c r="BD7" s="194"/>
      <c r="BE7" s="194"/>
      <c r="BF7" s="194"/>
      <c r="BG7" s="194"/>
      <c r="BH7" s="194"/>
      <c r="BI7" s="194"/>
      <c r="BJ7" s="194"/>
      <c r="BK7" s="194"/>
      <c r="BL7" s="194"/>
    </row>
    <row r="8" spans="1:64" ht="9.75" hidden="1" customHeight="1" x14ac:dyDescent="0.2">
      <c r="A8" s="194"/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94"/>
      <c r="AM8" s="194"/>
      <c r="AN8" s="194"/>
      <c r="AO8" s="194"/>
      <c r="AP8" s="194"/>
      <c r="AQ8" s="194"/>
      <c r="AR8" s="194"/>
      <c r="AS8" s="194"/>
      <c r="AT8" s="194"/>
      <c r="AU8" s="194"/>
      <c r="AV8" s="194"/>
      <c r="AW8" s="194"/>
      <c r="AX8" s="194"/>
      <c r="AY8" s="194"/>
      <c r="AZ8" s="194"/>
      <c r="BA8" s="194"/>
      <c r="BB8" s="194"/>
      <c r="BC8" s="194"/>
      <c r="BD8" s="194"/>
      <c r="BE8" s="194"/>
      <c r="BF8" s="194"/>
      <c r="BG8" s="194"/>
      <c r="BH8" s="194"/>
      <c r="BI8" s="194"/>
      <c r="BJ8" s="194"/>
      <c r="BK8" s="194"/>
      <c r="BL8" s="194"/>
    </row>
    <row r="9" spans="1:64" ht="8.25" hidden="1" customHeight="1" x14ac:dyDescent="0.2">
      <c r="A9" s="194"/>
      <c r="B9" s="194"/>
      <c r="C9" s="194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  <c r="BI9" s="194"/>
      <c r="BJ9" s="194"/>
      <c r="BK9" s="194"/>
      <c r="BL9" s="194"/>
    </row>
    <row r="10" spans="1:64" ht="15.75" x14ac:dyDescent="0.2">
      <c r="A10" s="195" t="s">
        <v>106</v>
      </c>
      <c r="B10" s="195"/>
      <c r="C10" s="195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5"/>
      <c r="AF10" s="195"/>
      <c r="AG10" s="195"/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</row>
    <row r="11" spans="1:64" ht="15.75" customHeight="1" x14ac:dyDescent="0.2">
      <c r="A11" s="196" t="s">
        <v>180</v>
      </c>
      <c r="B11" s="195"/>
      <c r="C11" s="195"/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5"/>
      <c r="AB11" s="195"/>
      <c r="AC11" s="195"/>
      <c r="AD11" s="195"/>
      <c r="AE11" s="195"/>
      <c r="AF11" s="195"/>
      <c r="AG11" s="195"/>
      <c r="AH11" s="195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  <c r="BI11" s="195"/>
      <c r="BJ11" s="195"/>
      <c r="BK11" s="195"/>
      <c r="BL11" s="195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7" t="s">
        <v>171</v>
      </c>
      <c r="C13" s="198"/>
      <c r="D13" s="198"/>
      <c r="E13" s="198"/>
      <c r="F13" s="198"/>
      <c r="G13" s="198"/>
      <c r="H13" s="198"/>
      <c r="I13" s="198"/>
      <c r="J13" s="198"/>
      <c r="K13" s="198"/>
      <c r="L13" s="198"/>
      <c r="M13" s="14"/>
      <c r="N13" s="199" t="s">
        <v>172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197" t="s">
        <v>177</v>
      </c>
      <c r="AV13" s="198"/>
      <c r="AW13" s="198"/>
      <c r="AX13" s="198"/>
      <c r="AY13" s="198"/>
      <c r="AZ13" s="198"/>
      <c r="BA13" s="198"/>
      <c r="BB13" s="198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1" t="s">
        <v>24</v>
      </c>
      <c r="C14" s="201"/>
      <c r="D14" s="201"/>
      <c r="E14" s="201"/>
      <c r="F14" s="201"/>
      <c r="G14" s="201"/>
      <c r="H14" s="201"/>
      <c r="I14" s="201"/>
      <c r="J14" s="201"/>
      <c r="K14" s="201"/>
      <c r="L14" s="201"/>
      <c r="M14" s="16"/>
      <c r="N14" s="202" t="s">
        <v>25</v>
      </c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16"/>
      <c r="AU14" s="201" t="s">
        <v>26</v>
      </c>
      <c r="AV14" s="201"/>
      <c r="AW14" s="201"/>
      <c r="AX14" s="201"/>
      <c r="AY14" s="201"/>
      <c r="AZ14" s="201"/>
      <c r="BA14" s="201"/>
      <c r="BB14" s="201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7" t="s">
        <v>183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4"/>
      <c r="N16" s="199" t="s">
        <v>172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197" t="s">
        <v>177</v>
      </c>
      <c r="AV16" s="198"/>
      <c r="AW16" s="198"/>
      <c r="AX16" s="198"/>
      <c r="AY16" s="198"/>
      <c r="AZ16" s="198"/>
      <c r="BA16" s="198"/>
      <c r="BB16" s="198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1" t="s">
        <v>24</v>
      </c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16"/>
      <c r="N17" s="202" t="s">
        <v>27</v>
      </c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16"/>
      <c r="AU17" s="201" t="s">
        <v>26</v>
      </c>
      <c r="AV17" s="201"/>
      <c r="AW17" s="201"/>
      <c r="AX17" s="201"/>
      <c r="AY17" s="201"/>
      <c r="AZ17" s="201"/>
      <c r="BA17" s="201"/>
      <c r="BB17" s="201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197" t="s">
        <v>181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/>
      <c r="N19" s="197" t="s">
        <v>184</v>
      </c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"/>
      <c r="AA19" s="197" t="s">
        <v>185</v>
      </c>
      <c r="AB19" s="198"/>
      <c r="AC19" s="198"/>
      <c r="AD19" s="198"/>
      <c r="AE19" s="198"/>
      <c r="AF19" s="198"/>
      <c r="AG19" s="198"/>
      <c r="AH19" s="198"/>
      <c r="AI19" s="198"/>
      <c r="AJ19" s="19"/>
      <c r="AK19" s="207" t="s">
        <v>182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197" t="s">
        <v>178</v>
      </c>
      <c r="BF19" s="198"/>
      <c r="BG19" s="198"/>
      <c r="BH19" s="198"/>
      <c r="BI19" s="198"/>
      <c r="BJ19" s="198"/>
      <c r="BK19" s="198"/>
      <c r="BL19" s="198"/>
    </row>
    <row r="20" spans="1:80" ht="23.25" customHeight="1" x14ac:dyDescent="0.2">
      <c r="A20"/>
      <c r="B20" s="201" t="s">
        <v>24</v>
      </c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/>
      <c r="N20" s="201" t="s">
        <v>28</v>
      </c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2"/>
      <c r="AA20" s="208" t="s">
        <v>29</v>
      </c>
      <c r="AB20" s="208"/>
      <c r="AC20" s="208"/>
      <c r="AD20" s="208"/>
      <c r="AE20" s="208"/>
      <c r="AF20" s="208"/>
      <c r="AG20" s="208"/>
      <c r="AH20" s="208"/>
      <c r="AI20" s="208"/>
      <c r="AJ20" s="22"/>
      <c r="AK20" s="204" t="s">
        <v>30</v>
      </c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2"/>
      <c r="BE20" s="201" t="s">
        <v>31</v>
      </c>
      <c r="BF20" s="201"/>
      <c r="BG20" s="201"/>
      <c r="BH20" s="201"/>
      <c r="BI20" s="201"/>
      <c r="BJ20" s="201"/>
      <c r="BK20" s="201"/>
      <c r="BL20" s="201"/>
    </row>
    <row r="21" spans="1:80" ht="15.95" customHeight="1" x14ac:dyDescent="0.2">
      <c r="A21" s="66" t="s">
        <v>36</v>
      </c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</row>
    <row r="22" spans="1:80" ht="31.5" customHeight="1" x14ac:dyDescent="0.2">
      <c r="A22" s="203" t="s">
        <v>170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80" ht="17.25" customHeight="1" x14ac:dyDescent="0.2">
      <c r="A23" s="205" t="s">
        <v>37</v>
      </c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</row>
    <row r="24" spans="1:80" ht="15.75" customHeight="1" x14ac:dyDescent="0.2">
      <c r="A24" s="66" t="s">
        <v>85</v>
      </c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</row>
    <row r="25" spans="1:80" ht="15" customHeight="1" x14ac:dyDescent="0.2">
      <c r="A25" s="127" t="s">
        <v>179</v>
      </c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  <c r="AN25" s="127"/>
      <c r="AO25" s="127"/>
      <c r="AP25" s="127"/>
      <c r="AQ25" s="127"/>
      <c r="AR25" s="127"/>
      <c r="AS25" s="127"/>
      <c r="AT25" s="127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</row>
    <row r="26" spans="1:80" ht="48" customHeight="1" x14ac:dyDescent="0.2">
      <c r="A26" s="85" t="s">
        <v>3</v>
      </c>
      <c r="B26" s="85"/>
      <c r="C26" s="85" t="s">
        <v>4</v>
      </c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 t="s">
        <v>38</v>
      </c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 t="s">
        <v>39</v>
      </c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 t="s">
        <v>0</v>
      </c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</row>
    <row r="27" spans="1:80" ht="29.1" customHeight="1" x14ac:dyDescent="0.2">
      <c r="A27" s="85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 t="s">
        <v>2</v>
      </c>
      <c r="AB27" s="85"/>
      <c r="AC27" s="85"/>
      <c r="AD27" s="85"/>
      <c r="AE27" s="85"/>
      <c r="AF27" s="85" t="s">
        <v>1</v>
      </c>
      <c r="AG27" s="85"/>
      <c r="AH27" s="85"/>
      <c r="AI27" s="85"/>
      <c r="AJ27" s="85"/>
      <c r="AK27" s="85" t="s">
        <v>17</v>
      </c>
      <c r="AL27" s="85"/>
      <c r="AM27" s="85"/>
      <c r="AN27" s="85"/>
      <c r="AO27" s="85"/>
      <c r="AP27" s="85" t="s">
        <v>2</v>
      </c>
      <c r="AQ27" s="85"/>
      <c r="AR27" s="85"/>
      <c r="AS27" s="85"/>
      <c r="AT27" s="85"/>
      <c r="AU27" s="85" t="s">
        <v>1</v>
      </c>
      <c r="AV27" s="85"/>
      <c r="AW27" s="85"/>
      <c r="AX27" s="85"/>
      <c r="AY27" s="85"/>
      <c r="AZ27" s="85" t="s">
        <v>17</v>
      </c>
      <c r="BA27" s="85"/>
      <c r="BB27" s="85"/>
      <c r="BC27" s="85"/>
      <c r="BD27" s="85" t="s">
        <v>2</v>
      </c>
      <c r="BE27" s="85"/>
      <c r="BF27" s="85"/>
      <c r="BG27" s="85"/>
      <c r="BH27" s="85"/>
      <c r="BI27" s="85" t="s">
        <v>1</v>
      </c>
      <c r="BJ27" s="85"/>
      <c r="BK27" s="85"/>
      <c r="BL27" s="85"/>
      <c r="BM27" s="85"/>
      <c r="BN27" s="85" t="s">
        <v>18</v>
      </c>
      <c r="BO27" s="85"/>
      <c r="BP27" s="85"/>
      <c r="BQ27" s="85"/>
    </row>
    <row r="28" spans="1:80" ht="15.95" customHeight="1" x14ac:dyDescent="0.2">
      <c r="A28" s="137">
        <v>1</v>
      </c>
      <c r="B28" s="137"/>
      <c r="C28" s="137">
        <v>2</v>
      </c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8">
        <v>3</v>
      </c>
      <c r="AB28" s="139"/>
      <c r="AC28" s="139"/>
      <c r="AD28" s="139"/>
      <c r="AE28" s="140"/>
      <c r="AF28" s="138">
        <v>4</v>
      </c>
      <c r="AG28" s="139"/>
      <c r="AH28" s="139"/>
      <c r="AI28" s="139"/>
      <c r="AJ28" s="140"/>
      <c r="AK28" s="138">
        <v>5</v>
      </c>
      <c r="AL28" s="139"/>
      <c r="AM28" s="139"/>
      <c r="AN28" s="139"/>
      <c r="AO28" s="140"/>
      <c r="AP28" s="138">
        <v>6</v>
      </c>
      <c r="AQ28" s="139"/>
      <c r="AR28" s="139"/>
      <c r="AS28" s="139"/>
      <c r="AT28" s="140"/>
      <c r="AU28" s="138">
        <v>7</v>
      </c>
      <c r="AV28" s="139"/>
      <c r="AW28" s="139"/>
      <c r="AX28" s="139"/>
      <c r="AY28" s="140"/>
      <c r="AZ28" s="138">
        <v>8</v>
      </c>
      <c r="BA28" s="139"/>
      <c r="BB28" s="139"/>
      <c r="BC28" s="140"/>
      <c r="BD28" s="138">
        <v>9</v>
      </c>
      <c r="BE28" s="139"/>
      <c r="BF28" s="139"/>
      <c r="BG28" s="139"/>
      <c r="BH28" s="140"/>
      <c r="BI28" s="137">
        <v>10</v>
      </c>
      <c r="BJ28" s="137"/>
      <c r="BK28" s="137"/>
      <c r="BL28" s="137"/>
      <c r="BM28" s="137"/>
      <c r="BN28" s="137">
        <v>11</v>
      </c>
      <c r="BO28" s="137"/>
      <c r="BP28" s="137"/>
      <c r="BQ28" s="137"/>
    </row>
    <row r="29" spans="1:80" ht="15.75" hidden="1" customHeight="1" x14ac:dyDescent="0.2">
      <c r="A29" s="131" t="s">
        <v>11</v>
      </c>
      <c r="B29" s="131"/>
      <c r="C29" s="132" t="s">
        <v>12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3"/>
      <c r="AA29" s="134" t="s">
        <v>33</v>
      </c>
      <c r="AB29" s="134"/>
      <c r="AC29" s="134"/>
      <c r="AD29" s="134"/>
      <c r="AE29" s="134"/>
      <c r="AF29" s="134" t="s">
        <v>91</v>
      </c>
      <c r="AG29" s="134"/>
      <c r="AH29" s="134"/>
      <c r="AI29" s="134"/>
      <c r="AJ29" s="134"/>
      <c r="AK29" s="176" t="s">
        <v>13</v>
      </c>
      <c r="AL29" s="176"/>
      <c r="AM29" s="176"/>
      <c r="AN29" s="176"/>
      <c r="AO29" s="176"/>
      <c r="AP29" s="134" t="s">
        <v>34</v>
      </c>
      <c r="AQ29" s="134"/>
      <c r="AR29" s="134"/>
      <c r="AS29" s="134"/>
      <c r="AT29" s="134"/>
      <c r="AU29" s="134" t="s">
        <v>19</v>
      </c>
      <c r="AV29" s="134"/>
      <c r="AW29" s="134"/>
      <c r="AX29" s="134"/>
      <c r="AY29" s="134"/>
      <c r="AZ29" s="176" t="s">
        <v>13</v>
      </c>
      <c r="BA29" s="176"/>
      <c r="BB29" s="176"/>
      <c r="BC29" s="176"/>
      <c r="BD29" s="135" t="s">
        <v>20</v>
      </c>
      <c r="BE29" s="135"/>
      <c r="BF29" s="135"/>
      <c r="BG29" s="135"/>
      <c r="BH29" s="135"/>
      <c r="BI29" s="135" t="s">
        <v>20</v>
      </c>
      <c r="BJ29" s="135"/>
      <c r="BK29" s="135"/>
      <c r="BL29" s="135"/>
      <c r="BM29" s="135"/>
      <c r="BN29" s="136" t="s">
        <v>13</v>
      </c>
      <c r="BO29" s="136"/>
      <c r="BP29" s="136"/>
      <c r="BQ29" s="136"/>
      <c r="CA29" s="1" t="s">
        <v>89</v>
      </c>
    </row>
    <row r="30" spans="1:80" s="38" customFormat="1" ht="12.75" customHeight="1" x14ac:dyDescent="0.2">
      <c r="A30" s="51">
        <v>1</v>
      </c>
      <c r="B30" s="51"/>
      <c r="C30" s="128" t="s">
        <v>107</v>
      </c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  <c r="V30" s="129"/>
      <c r="W30" s="129"/>
      <c r="X30" s="129"/>
      <c r="Y30" s="129"/>
      <c r="Z30" s="130"/>
      <c r="AA30" s="50">
        <v>3196.52</v>
      </c>
      <c r="AB30" s="50"/>
      <c r="AC30" s="50"/>
      <c r="AD30" s="50"/>
      <c r="AE30" s="50"/>
      <c r="AF30" s="50">
        <v>115.73204</v>
      </c>
      <c r="AG30" s="50"/>
      <c r="AH30" s="50"/>
      <c r="AI30" s="50"/>
      <c r="AJ30" s="50"/>
      <c r="AK30" s="50">
        <f>AA30+AF30</f>
        <v>3312.2520399999999</v>
      </c>
      <c r="AL30" s="50"/>
      <c r="AM30" s="50"/>
      <c r="AN30" s="50"/>
      <c r="AO30" s="50"/>
      <c r="AP30" s="50">
        <v>2986.8550800000003</v>
      </c>
      <c r="AQ30" s="50"/>
      <c r="AR30" s="50"/>
      <c r="AS30" s="50"/>
      <c r="AT30" s="50"/>
      <c r="AU30" s="50">
        <v>443.38034000000005</v>
      </c>
      <c r="AV30" s="50"/>
      <c r="AW30" s="50"/>
      <c r="AX30" s="50"/>
      <c r="AY30" s="50"/>
      <c r="AZ30" s="50">
        <f>AP30+AU30</f>
        <v>3430.2354200000004</v>
      </c>
      <c r="BA30" s="50"/>
      <c r="BB30" s="50"/>
      <c r="BC30" s="50"/>
      <c r="BD30" s="50">
        <f>AP30-AA30</f>
        <v>-209.66491999999971</v>
      </c>
      <c r="BE30" s="50"/>
      <c r="BF30" s="50"/>
      <c r="BG30" s="50"/>
      <c r="BH30" s="50"/>
      <c r="BI30" s="50">
        <f>AU30-AF30</f>
        <v>327.64830000000006</v>
      </c>
      <c r="BJ30" s="50"/>
      <c r="BK30" s="50"/>
      <c r="BL30" s="50"/>
      <c r="BM30" s="50"/>
      <c r="BN30" s="50">
        <f>BD30+BI30</f>
        <v>117.98338000000035</v>
      </c>
      <c r="BO30" s="50"/>
      <c r="BP30" s="50"/>
      <c r="BQ30" s="50"/>
      <c r="CA30" s="38" t="s">
        <v>90</v>
      </c>
    </row>
    <row r="31" spans="1:80" ht="51" customHeight="1" x14ac:dyDescent="0.2">
      <c r="A31" s="58" t="s">
        <v>42</v>
      </c>
      <c r="B31" s="46"/>
      <c r="C31" s="59" t="s">
        <v>108</v>
      </c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1"/>
      <c r="AA31" s="45">
        <v>3196.52</v>
      </c>
      <c r="AB31" s="45"/>
      <c r="AC31" s="45"/>
      <c r="AD31" s="45"/>
      <c r="AE31" s="45"/>
      <c r="AF31" s="45">
        <v>115.73204</v>
      </c>
      <c r="AG31" s="45"/>
      <c r="AH31" s="45"/>
      <c r="AI31" s="45"/>
      <c r="AJ31" s="45"/>
      <c r="AK31" s="45">
        <f>AA31+AF31</f>
        <v>3312.2520399999999</v>
      </c>
      <c r="AL31" s="45"/>
      <c r="AM31" s="45"/>
      <c r="AN31" s="45"/>
      <c r="AO31" s="45"/>
      <c r="AP31" s="45">
        <v>2986.8550800000003</v>
      </c>
      <c r="AQ31" s="45"/>
      <c r="AR31" s="45"/>
      <c r="AS31" s="45"/>
      <c r="AT31" s="45"/>
      <c r="AU31" s="45">
        <v>443.38034000000005</v>
      </c>
      <c r="AV31" s="45"/>
      <c r="AW31" s="45"/>
      <c r="AX31" s="45"/>
      <c r="AY31" s="45"/>
      <c r="AZ31" s="45">
        <f>AP31+AU31</f>
        <v>3430.2354200000004</v>
      </c>
      <c r="BA31" s="45"/>
      <c r="BB31" s="45"/>
      <c r="BC31" s="45"/>
      <c r="BD31" s="45">
        <f>AP31-AA31</f>
        <v>-209.66491999999971</v>
      </c>
      <c r="BE31" s="45"/>
      <c r="BF31" s="45"/>
      <c r="BG31" s="45"/>
      <c r="BH31" s="45"/>
      <c r="BI31" s="45">
        <f>AU31-AF31</f>
        <v>327.64830000000006</v>
      </c>
      <c r="BJ31" s="45"/>
      <c r="BK31" s="45"/>
      <c r="BL31" s="45"/>
      <c r="BM31" s="45"/>
      <c r="BN31" s="45">
        <f>BD31+BI31</f>
        <v>117.98338000000035</v>
      </c>
      <c r="BO31" s="45"/>
      <c r="BP31" s="45"/>
      <c r="BQ31" s="45"/>
    </row>
    <row r="32" spans="1:80" ht="38.25" customHeight="1" x14ac:dyDescent="0.2">
      <c r="A32" s="58"/>
      <c r="B32" s="46"/>
      <c r="C32" s="55" t="s">
        <v>110</v>
      </c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7"/>
      <c r="CB32" s="1" t="s">
        <v>109</v>
      </c>
    </row>
    <row r="34" spans="1:79" ht="15.75" customHeight="1" x14ac:dyDescent="0.2">
      <c r="A34" s="66" t="s">
        <v>86</v>
      </c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</row>
    <row r="36" spans="1:79" ht="15" customHeight="1" x14ac:dyDescent="0.2">
      <c r="A36" s="127" t="s">
        <v>179</v>
      </c>
      <c r="B36" s="127"/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</row>
    <row r="37" spans="1:79" ht="28.5" customHeight="1" x14ac:dyDescent="0.2">
      <c r="A37" s="70" t="s">
        <v>3</v>
      </c>
      <c r="B37" s="182"/>
      <c r="C37" s="85" t="s">
        <v>4</v>
      </c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 t="s">
        <v>38</v>
      </c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 t="s">
        <v>39</v>
      </c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 t="s">
        <v>0</v>
      </c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2"/>
      <c r="BP37" s="2"/>
      <c r="BQ37" s="2"/>
    </row>
    <row r="38" spans="1:79" ht="18" hidden="1" customHeight="1" x14ac:dyDescent="0.2">
      <c r="A38" s="131" t="s">
        <v>11</v>
      </c>
      <c r="B38" s="131"/>
      <c r="C38" s="93" t="s">
        <v>12</v>
      </c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134" t="s">
        <v>8</v>
      </c>
      <c r="T38" s="134"/>
      <c r="U38" s="134"/>
      <c r="V38" s="134"/>
      <c r="W38" s="134"/>
      <c r="X38" s="134" t="s">
        <v>7</v>
      </c>
      <c r="Y38" s="134"/>
      <c r="Z38" s="134"/>
      <c r="AA38" s="134"/>
      <c r="AB38" s="134"/>
      <c r="AC38" s="176" t="s">
        <v>13</v>
      </c>
      <c r="AD38" s="136"/>
      <c r="AE38" s="136"/>
      <c r="AF38" s="136"/>
      <c r="AG38" s="136"/>
      <c r="AH38" s="136"/>
      <c r="AI38" s="134" t="s">
        <v>9</v>
      </c>
      <c r="AJ38" s="134"/>
      <c r="AK38" s="134"/>
      <c r="AL38" s="134"/>
      <c r="AM38" s="134"/>
      <c r="AN38" s="134" t="s">
        <v>10</v>
      </c>
      <c r="AO38" s="134"/>
      <c r="AP38" s="134"/>
      <c r="AQ38" s="134"/>
      <c r="AR38" s="134"/>
      <c r="AS38" s="176" t="s">
        <v>13</v>
      </c>
      <c r="AT38" s="136"/>
      <c r="AU38" s="136"/>
      <c r="AV38" s="136"/>
      <c r="AW38" s="136"/>
      <c r="AX38" s="136"/>
      <c r="AY38" s="173" t="s">
        <v>14</v>
      </c>
      <c r="AZ38" s="174"/>
      <c r="BA38" s="174"/>
      <c r="BB38" s="174"/>
      <c r="BC38" s="175"/>
      <c r="BD38" s="173" t="s">
        <v>14</v>
      </c>
      <c r="BE38" s="174"/>
      <c r="BF38" s="174"/>
      <c r="BG38" s="174"/>
      <c r="BH38" s="175"/>
      <c r="BI38" s="136" t="s">
        <v>13</v>
      </c>
      <c r="BJ38" s="136"/>
      <c r="BK38" s="136"/>
      <c r="BL38" s="136"/>
      <c r="BM38" s="136"/>
      <c r="BN38" s="136"/>
      <c r="BO38" s="6"/>
      <c r="BP38" s="6"/>
      <c r="BQ38" s="6"/>
      <c r="CA38" s="1" t="s">
        <v>15</v>
      </c>
    </row>
    <row r="39" spans="1:79" s="27" customFormat="1" ht="16.5" customHeight="1" x14ac:dyDescent="0.25">
      <c r="A39" s="141" t="s">
        <v>5</v>
      </c>
      <c r="B39" s="141"/>
      <c r="C39" s="113" t="s">
        <v>40</v>
      </c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52" t="s">
        <v>41</v>
      </c>
      <c r="T39" s="153"/>
      <c r="U39" s="153"/>
      <c r="V39" s="153"/>
      <c r="W39" s="153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5"/>
      <c r="AI39" s="158">
        <f>AI41+AI42</f>
        <v>12.118</v>
      </c>
      <c r="AJ39" s="159"/>
      <c r="AK39" s="159"/>
      <c r="AL39" s="159"/>
      <c r="AM39" s="159"/>
      <c r="AN39" s="160"/>
      <c r="AO39" s="160"/>
      <c r="AP39" s="160"/>
      <c r="AQ39" s="160"/>
      <c r="AR39" s="160"/>
      <c r="AS39" s="160"/>
      <c r="AT39" s="160"/>
      <c r="AU39" s="160"/>
      <c r="AV39" s="160"/>
      <c r="AW39" s="160"/>
      <c r="AX39" s="161"/>
      <c r="AY39" s="166" t="s">
        <v>41</v>
      </c>
      <c r="AZ39" s="167"/>
      <c r="BA39" s="167"/>
      <c r="BB39" s="167"/>
      <c r="BC39" s="167"/>
      <c r="BD39" s="168"/>
      <c r="BE39" s="168"/>
      <c r="BF39" s="168"/>
      <c r="BG39" s="168"/>
      <c r="BH39" s="168"/>
      <c r="BI39" s="168"/>
      <c r="BJ39" s="168"/>
      <c r="BK39" s="168"/>
      <c r="BL39" s="168"/>
      <c r="BM39" s="168"/>
      <c r="BN39" s="169"/>
      <c r="BO39" s="26"/>
      <c r="BP39" s="26"/>
      <c r="BQ39" s="26"/>
    </row>
    <row r="40" spans="1:79" ht="15.75" customHeight="1" x14ac:dyDescent="0.2">
      <c r="A40" s="177" t="s">
        <v>88</v>
      </c>
      <c r="B40" s="178"/>
      <c r="C40" s="178"/>
      <c r="D40" s="178"/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8"/>
      <c r="BB40" s="178"/>
      <c r="BC40" s="178"/>
      <c r="BD40" s="178"/>
      <c r="BE40" s="178"/>
      <c r="BF40" s="178"/>
      <c r="BG40" s="178"/>
      <c r="BH40" s="178"/>
      <c r="BI40" s="178"/>
      <c r="BJ40" s="178"/>
      <c r="BK40" s="178"/>
      <c r="BL40" s="178"/>
      <c r="BM40" s="178"/>
      <c r="BN40" s="179"/>
      <c r="BO40" s="6"/>
      <c r="BP40" s="6"/>
      <c r="BQ40" s="6"/>
    </row>
    <row r="41" spans="1:79" s="25" customFormat="1" ht="15.75" customHeight="1" x14ac:dyDescent="0.25">
      <c r="A41" s="92" t="s">
        <v>42</v>
      </c>
      <c r="B41" s="92"/>
      <c r="C41" s="93" t="s">
        <v>43</v>
      </c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4" t="s">
        <v>41</v>
      </c>
      <c r="T41" s="95"/>
      <c r="U41" s="95"/>
      <c r="V41" s="95"/>
      <c r="W41" s="95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96">
        <v>12.118</v>
      </c>
      <c r="AJ41" s="97"/>
      <c r="AK41" s="97"/>
      <c r="AL41" s="97"/>
      <c r="AM41" s="97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9"/>
      <c r="AY41" s="88" t="s">
        <v>41</v>
      </c>
      <c r="AZ41" s="89"/>
      <c r="BA41" s="89"/>
      <c r="BB41" s="89"/>
      <c r="BC41" s="89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92" t="s">
        <v>101</v>
      </c>
      <c r="B42" s="92"/>
      <c r="C42" s="93" t="s">
        <v>56</v>
      </c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4" t="s">
        <v>41</v>
      </c>
      <c r="T42" s="95"/>
      <c r="U42" s="95"/>
      <c r="V42" s="95"/>
      <c r="W42" s="95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96">
        <v>0</v>
      </c>
      <c r="AJ42" s="97"/>
      <c r="AK42" s="97"/>
      <c r="AL42" s="97"/>
      <c r="AM42" s="97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9"/>
      <c r="AY42" s="88" t="s">
        <v>41</v>
      </c>
      <c r="AZ42" s="89"/>
      <c r="BA42" s="89"/>
      <c r="BB42" s="89"/>
      <c r="BC42" s="89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112" t="s">
        <v>186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9"/>
      <c r="BO43" s="6"/>
      <c r="BP43" s="6"/>
      <c r="BQ43" s="6"/>
    </row>
    <row r="44" spans="1:79" s="27" customFormat="1" ht="15" customHeight="1" x14ac:dyDescent="0.25">
      <c r="A44" s="164" t="s">
        <v>22</v>
      </c>
      <c r="B44" s="165"/>
      <c r="C44" s="170" t="s">
        <v>44</v>
      </c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2"/>
      <c r="S44" s="148">
        <f>S46+S47+S48+S49</f>
        <v>115.732</v>
      </c>
      <c r="T44" s="149"/>
      <c r="U44" s="149"/>
      <c r="V44" s="149"/>
      <c r="W44" s="149"/>
      <c r="X44" s="149"/>
      <c r="Y44" s="149"/>
      <c r="Z44" s="149"/>
      <c r="AA44" s="149"/>
      <c r="AB44" s="149"/>
      <c r="AC44" s="149"/>
      <c r="AD44" s="149"/>
      <c r="AE44" s="149"/>
      <c r="AF44" s="149"/>
      <c r="AG44" s="149"/>
      <c r="AH44" s="150"/>
      <c r="AI44" s="148">
        <f>AI46+AI47+AI48+AI49</f>
        <v>443.38</v>
      </c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50"/>
      <c r="AY44" s="148">
        <f>AY46+AY47+AY48+AY49</f>
        <v>327.64800000000002</v>
      </c>
      <c r="AZ44" s="149"/>
      <c r="BA44" s="149"/>
      <c r="BB44" s="149"/>
      <c r="BC44" s="149"/>
      <c r="BD44" s="149"/>
      <c r="BE44" s="149"/>
      <c r="BF44" s="149"/>
      <c r="BG44" s="149"/>
      <c r="BH44" s="149"/>
      <c r="BI44" s="149"/>
      <c r="BJ44" s="149"/>
      <c r="BK44" s="149"/>
      <c r="BL44" s="149"/>
      <c r="BM44" s="149"/>
      <c r="BN44" s="150"/>
      <c r="BO44" s="26"/>
      <c r="BP44" s="26"/>
      <c r="BQ44" s="26"/>
    </row>
    <row r="45" spans="1:79" s="157" customFormat="1" ht="15" customHeight="1" x14ac:dyDescent="0.2">
      <c r="A45" s="156" t="s">
        <v>88</v>
      </c>
    </row>
    <row r="46" spans="1:79" s="25" customFormat="1" ht="15" customHeight="1" x14ac:dyDescent="0.25">
      <c r="A46" s="92" t="s">
        <v>45</v>
      </c>
      <c r="B46" s="92"/>
      <c r="C46" s="93" t="s">
        <v>49</v>
      </c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142">
        <v>4</v>
      </c>
      <c r="T46" s="143"/>
      <c r="U46" s="143"/>
      <c r="V46" s="143"/>
      <c r="W46" s="143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5"/>
      <c r="AI46" s="96">
        <v>0.30199999999999999</v>
      </c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151"/>
      <c r="AY46" s="146">
        <f>AI46-S46</f>
        <v>-3.698</v>
      </c>
      <c r="AZ46" s="147"/>
      <c r="BA46" s="147"/>
      <c r="BB46" s="147"/>
      <c r="BC46" s="147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5"/>
      <c r="BO46" s="9"/>
      <c r="BP46" s="9"/>
      <c r="BQ46" s="9"/>
    </row>
    <row r="47" spans="1:79" s="25" customFormat="1" ht="15.75" customHeight="1" x14ac:dyDescent="0.25">
      <c r="A47" s="92" t="s">
        <v>46</v>
      </c>
      <c r="B47" s="92"/>
      <c r="C47" s="93" t="s">
        <v>50</v>
      </c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142">
        <v>0</v>
      </c>
      <c r="T47" s="143"/>
      <c r="U47" s="143"/>
      <c r="V47" s="143"/>
      <c r="W47" s="143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5"/>
      <c r="AI47" s="96">
        <v>0</v>
      </c>
      <c r="AJ47" s="97"/>
      <c r="AK47" s="97"/>
      <c r="AL47" s="97"/>
      <c r="AM47" s="97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9"/>
      <c r="AY47" s="146">
        <f>AI47-S47</f>
        <v>0</v>
      </c>
      <c r="AZ47" s="147"/>
      <c r="BA47" s="147"/>
      <c r="BB47" s="147"/>
      <c r="BC47" s="147"/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5"/>
      <c r="BO47" s="9"/>
      <c r="BP47" s="9"/>
      <c r="BQ47" s="9"/>
    </row>
    <row r="48" spans="1:79" s="25" customFormat="1" ht="15" customHeight="1" x14ac:dyDescent="0.25">
      <c r="A48" s="92" t="s">
        <v>47</v>
      </c>
      <c r="B48" s="92"/>
      <c r="C48" s="93" t="s">
        <v>51</v>
      </c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142">
        <v>0</v>
      </c>
      <c r="T48" s="143"/>
      <c r="U48" s="143"/>
      <c r="V48" s="143"/>
      <c r="W48" s="143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5"/>
      <c r="AI48" s="96">
        <v>0</v>
      </c>
      <c r="AJ48" s="97"/>
      <c r="AK48" s="97"/>
      <c r="AL48" s="97"/>
      <c r="AM48" s="97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9"/>
      <c r="AY48" s="146">
        <f>AI48-S48</f>
        <v>0</v>
      </c>
      <c r="AZ48" s="147"/>
      <c r="BA48" s="147"/>
      <c r="BB48" s="147"/>
      <c r="BC48" s="147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5"/>
      <c r="BO48" s="9"/>
      <c r="BP48" s="9"/>
      <c r="BQ48" s="9"/>
    </row>
    <row r="49" spans="1:80" s="25" customFormat="1" ht="15" customHeight="1" x14ac:dyDescent="0.25">
      <c r="A49" s="92" t="s">
        <v>48</v>
      </c>
      <c r="B49" s="92"/>
      <c r="C49" s="93" t="s">
        <v>52</v>
      </c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142">
        <v>111.732</v>
      </c>
      <c r="T49" s="143"/>
      <c r="U49" s="143"/>
      <c r="V49" s="143"/>
      <c r="W49" s="143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5"/>
      <c r="AI49" s="96">
        <v>443.07799999999997</v>
      </c>
      <c r="AJ49" s="97"/>
      <c r="AK49" s="97"/>
      <c r="AL49" s="97"/>
      <c r="AM49" s="97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9"/>
      <c r="AY49" s="146">
        <f>AI49-S49</f>
        <v>331.346</v>
      </c>
      <c r="AZ49" s="147"/>
      <c r="BA49" s="147"/>
      <c r="BB49" s="147"/>
      <c r="BC49" s="147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5"/>
      <c r="BO49" s="9"/>
      <c r="BP49" s="9"/>
      <c r="BQ49" s="9"/>
    </row>
    <row r="50" spans="1:80" ht="15.75" customHeight="1" x14ac:dyDescent="0.2">
      <c r="A50" s="112" t="s">
        <v>187</v>
      </c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9"/>
      <c r="BO50" s="6"/>
      <c r="BP50" s="6"/>
      <c r="BQ50" s="6"/>
    </row>
    <row r="51" spans="1:80" s="27" customFormat="1" ht="15.75" customHeight="1" x14ac:dyDescent="0.25">
      <c r="A51" s="141" t="s">
        <v>23</v>
      </c>
      <c r="B51" s="141"/>
      <c r="C51" s="113" t="s">
        <v>53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94" t="s">
        <v>41</v>
      </c>
      <c r="T51" s="95"/>
      <c r="U51" s="95"/>
      <c r="V51" s="95"/>
      <c r="W51" s="95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148">
        <f>AI53+AI54</f>
        <v>19.759</v>
      </c>
      <c r="AJ51" s="149"/>
      <c r="AK51" s="149"/>
      <c r="AL51" s="149"/>
      <c r="AM51" s="149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63"/>
      <c r="AY51" s="94" t="s">
        <v>41</v>
      </c>
      <c r="AZ51" s="95"/>
      <c r="BA51" s="95"/>
      <c r="BB51" s="95"/>
      <c r="BC51" s="95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177" t="s">
        <v>88</v>
      </c>
      <c r="B52" s="178"/>
      <c r="C52" s="178"/>
      <c r="D52" s="178"/>
      <c r="E52" s="178"/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8"/>
      <c r="BB52" s="178"/>
      <c r="BC52" s="178"/>
      <c r="BD52" s="178"/>
      <c r="BE52" s="178"/>
      <c r="BF52" s="178"/>
      <c r="BG52" s="178"/>
      <c r="BH52" s="178"/>
      <c r="BI52" s="178"/>
      <c r="BJ52" s="178"/>
      <c r="BK52" s="178"/>
      <c r="BL52" s="178"/>
      <c r="BM52" s="178"/>
      <c r="BN52" s="179"/>
      <c r="BO52" s="6"/>
      <c r="BP52" s="6"/>
      <c r="BQ52" s="6"/>
    </row>
    <row r="53" spans="1:80" s="25" customFormat="1" ht="15.75" customHeight="1" x14ac:dyDescent="0.25">
      <c r="A53" s="92" t="s">
        <v>54</v>
      </c>
      <c r="B53" s="92"/>
      <c r="C53" s="93" t="s">
        <v>43</v>
      </c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4" t="s">
        <v>41</v>
      </c>
      <c r="T53" s="95"/>
      <c r="U53" s="95"/>
      <c r="V53" s="95"/>
      <c r="W53" s="95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96">
        <v>19.759</v>
      </c>
      <c r="AJ53" s="97"/>
      <c r="AK53" s="97"/>
      <c r="AL53" s="97"/>
      <c r="AM53" s="97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9"/>
      <c r="AY53" s="94" t="s">
        <v>41</v>
      </c>
      <c r="AZ53" s="95"/>
      <c r="BA53" s="95"/>
      <c r="BB53" s="95"/>
      <c r="BC53" s="95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92" t="s">
        <v>55</v>
      </c>
      <c r="B54" s="92"/>
      <c r="C54" s="93" t="s">
        <v>56</v>
      </c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4" t="s">
        <v>41</v>
      </c>
      <c r="T54" s="95"/>
      <c r="U54" s="95"/>
      <c r="V54" s="95"/>
      <c r="W54" s="95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96">
        <v>0</v>
      </c>
      <c r="AJ54" s="97"/>
      <c r="AK54" s="97"/>
      <c r="AL54" s="97"/>
      <c r="AM54" s="97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9"/>
      <c r="AY54" s="94" t="s">
        <v>41</v>
      </c>
      <c r="AZ54" s="95"/>
      <c r="BA54" s="95"/>
      <c r="BB54" s="95"/>
      <c r="BC54" s="95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112" t="s">
        <v>188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9"/>
      <c r="BO55" s="6"/>
      <c r="BP55" s="6"/>
      <c r="BQ55" s="6"/>
    </row>
    <row r="57" spans="1:80" ht="15.75" customHeight="1" x14ac:dyDescent="0.2">
      <c r="A57" s="66" t="s">
        <v>87</v>
      </c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  <c r="BC57" s="66"/>
      <c r="BD57" s="66"/>
      <c r="BE57" s="66"/>
      <c r="BF57" s="66"/>
      <c r="BG57" s="66"/>
      <c r="BH57" s="66"/>
      <c r="BI57" s="66"/>
      <c r="BJ57" s="66"/>
      <c r="BK57" s="66"/>
      <c r="BL57" s="66"/>
      <c r="BM57" s="66"/>
      <c r="BN57" s="66"/>
      <c r="BO57" s="66"/>
      <c r="BP57" s="66"/>
      <c r="BQ57" s="66"/>
    </row>
    <row r="58" spans="1:80" ht="8.25" customHeight="1" x14ac:dyDescent="0.2"/>
    <row r="59" spans="1:80" ht="45" customHeight="1" x14ac:dyDescent="0.2">
      <c r="A59" s="70" t="s">
        <v>3</v>
      </c>
      <c r="B59" s="182"/>
      <c r="C59" s="70" t="s">
        <v>4</v>
      </c>
      <c r="D59" s="71"/>
      <c r="E59" s="71"/>
      <c r="F59" s="71"/>
      <c r="G59" s="71"/>
      <c r="H59" s="71"/>
      <c r="I59" s="71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3"/>
      <c r="Y59" s="85" t="s">
        <v>16</v>
      </c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 t="s">
        <v>39</v>
      </c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209" t="s">
        <v>0</v>
      </c>
      <c r="BD59" s="209"/>
      <c r="BE59" s="209"/>
      <c r="BF59" s="209"/>
      <c r="BG59" s="209"/>
      <c r="BH59" s="209"/>
      <c r="BI59" s="209"/>
      <c r="BJ59" s="209"/>
      <c r="BK59" s="209"/>
      <c r="BL59" s="209"/>
      <c r="BM59" s="209"/>
      <c r="BN59" s="209"/>
      <c r="BO59" s="209"/>
      <c r="BP59" s="209"/>
      <c r="BQ59" s="209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74"/>
      <c r="B60" s="183"/>
      <c r="C60" s="74"/>
      <c r="D60" s="75"/>
      <c r="E60" s="75"/>
      <c r="F60" s="75"/>
      <c r="G60" s="75"/>
      <c r="H60" s="75"/>
      <c r="I60" s="75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7"/>
      <c r="Y60" s="78" t="s">
        <v>2</v>
      </c>
      <c r="Z60" s="79"/>
      <c r="AA60" s="79"/>
      <c r="AB60" s="79"/>
      <c r="AC60" s="80"/>
      <c r="AD60" s="78" t="s">
        <v>1</v>
      </c>
      <c r="AE60" s="79"/>
      <c r="AF60" s="79"/>
      <c r="AG60" s="79"/>
      <c r="AH60" s="80"/>
      <c r="AI60" s="85" t="s">
        <v>17</v>
      </c>
      <c r="AJ60" s="85"/>
      <c r="AK60" s="85"/>
      <c r="AL60" s="85"/>
      <c r="AM60" s="85"/>
      <c r="AN60" s="85" t="s">
        <v>2</v>
      </c>
      <c r="AO60" s="85"/>
      <c r="AP60" s="85"/>
      <c r="AQ60" s="85"/>
      <c r="AR60" s="85"/>
      <c r="AS60" s="85" t="s">
        <v>1</v>
      </c>
      <c r="AT60" s="85"/>
      <c r="AU60" s="85"/>
      <c r="AV60" s="85"/>
      <c r="AW60" s="85"/>
      <c r="AX60" s="85" t="s">
        <v>17</v>
      </c>
      <c r="AY60" s="85"/>
      <c r="AZ60" s="85"/>
      <c r="BA60" s="85"/>
      <c r="BB60" s="85"/>
      <c r="BC60" s="85" t="s">
        <v>2</v>
      </c>
      <c r="BD60" s="85"/>
      <c r="BE60" s="85"/>
      <c r="BF60" s="85"/>
      <c r="BG60" s="85"/>
      <c r="BH60" s="85" t="s">
        <v>1</v>
      </c>
      <c r="BI60" s="85"/>
      <c r="BJ60" s="85"/>
      <c r="BK60" s="85"/>
      <c r="BL60" s="85"/>
      <c r="BM60" s="85" t="s">
        <v>17</v>
      </c>
      <c r="BN60" s="85"/>
      <c r="BO60" s="85"/>
      <c r="BP60" s="85"/>
      <c r="BQ60" s="8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85">
        <v>1</v>
      </c>
      <c r="B61" s="85"/>
      <c r="C61" s="78">
        <v>2</v>
      </c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80"/>
      <c r="Y61" s="85">
        <v>3</v>
      </c>
      <c r="Z61" s="85"/>
      <c r="AA61" s="85"/>
      <c r="AB61" s="85"/>
      <c r="AC61" s="85"/>
      <c r="AD61" s="85">
        <v>4</v>
      </c>
      <c r="AE61" s="85"/>
      <c r="AF61" s="85"/>
      <c r="AG61" s="85"/>
      <c r="AH61" s="85"/>
      <c r="AI61" s="85">
        <v>5</v>
      </c>
      <c r="AJ61" s="85"/>
      <c r="AK61" s="85"/>
      <c r="AL61" s="85"/>
      <c r="AM61" s="85"/>
      <c r="AN61" s="78">
        <v>6</v>
      </c>
      <c r="AO61" s="79"/>
      <c r="AP61" s="79"/>
      <c r="AQ61" s="79"/>
      <c r="AR61" s="80"/>
      <c r="AS61" s="78">
        <v>7</v>
      </c>
      <c r="AT61" s="79"/>
      <c r="AU61" s="79"/>
      <c r="AV61" s="79"/>
      <c r="AW61" s="80"/>
      <c r="AX61" s="78">
        <v>8</v>
      </c>
      <c r="AY61" s="79"/>
      <c r="AZ61" s="79"/>
      <c r="BA61" s="79"/>
      <c r="BB61" s="80"/>
      <c r="BC61" s="78">
        <v>9</v>
      </c>
      <c r="BD61" s="79"/>
      <c r="BE61" s="79"/>
      <c r="BF61" s="79"/>
      <c r="BG61" s="80"/>
      <c r="BH61" s="78">
        <v>10</v>
      </c>
      <c r="BI61" s="79"/>
      <c r="BJ61" s="79"/>
      <c r="BK61" s="79"/>
      <c r="BL61" s="80"/>
      <c r="BM61" s="78">
        <v>11</v>
      </c>
      <c r="BN61" s="79"/>
      <c r="BO61" s="79"/>
      <c r="BP61" s="79"/>
      <c r="BQ61" s="8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131" t="s">
        <v>11</v>
      </c>
      <c r="B62" s="131"/>
      <c r="C62" s="81" t="s">
        <v>12</v>
      </c>
      <c r="D62" s="82"/>
      <c r="E62" s="82"/>
      <c r="F62" s="82"/>
      <c r="G62" s="82"/>
      <c r="H62" s="82"/>
      <c r="I62" s="82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4"/>
      <c r="Y62" s="134" t="s">
        <v>33</v>
      </c>
      <c r="Z62" s="134"/>
      <c r="AA62" s="134"/>
      <c r="AB62" s="134"/>
      <c r="AC62" s="134"/>
      <c r="AD62" s="134" t="s">
        <v>91</v>
      </c>
      <c r="AE62" s="134"/>
      <c r="AF62" s="134"/>
      <c r="AG62" s="134"/>
      <c r="AH62" s="134"/>
      <c r="AI62" s="134" t="s">
        <v>13</v>
      </c>
      <c r="AJ62" s="134"/>
      <c r="AK62" s="134"/>
      <c r="AL62" s="134"/>
      <c r="AM62" s="134"/>
      <c r="AN62" s="134" t="s">
        <v>34</v>
      </c>
      <c r="AO62" s="134"/>
      <c r="AP62" s="134"/>
      <c r="AQ62" s="134"/>
      <c r="AR62" s="134"/>
      <c r="AS62" s="134" t="s">
        <v>19</v>
      </c>
      <c r="AT62" s="134"/>
      <c r="AU62" s="134"/>
      <c r="AV62" s="134"/>
      <c r="AW62" s="134"/>
      <c r="AX62" s="134" t="s">
        <v>13</v>
      </c>
      <c r="AY62" s="134"/>
      <c r="AZ62" s="134"/>
      <c r="BA62" s="134"/>
      <c r="BB62" s="134"/>
      <c r="BC62" s="134" t="s">
        <v>21</v>
      </c>
      <c r="BD62" s="134"/>
      <c r="BE62" s="134"/>
      <c r="BF62" s="134"/>
      <c r="BG62" s="134"/>
      <c r="BH62" s="134" t="s">
        <v>21</v>
      </c>
      <c r="BI62" s="134"/>
      <c r="BJ62" s="134"/>
      <c r="BK62" s="134"/>
      <c r="BL62" s="134"/>
      <c r="BM62" s="192" t="s">
        <v>13</v>
      </c>
      <c r="BN62" s="192"/>
      <c r="BO62" s="192"/>
      <c r="BP62" s="192"/>
      <c r="BQ62" s="192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41" customFormat="1" ht="25.5" customHeight="1" x14ac:dyDescent="0.2">
      <c r="A63" s="51"/>
      <c r="B63" s="51"/>
      <c r="C63" s="42" t="s">
        <v>108</v>
      </c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4"/>
      <c r="BR63" s="39"/>
      <c r="BS63" s="39"/>
      <c r="BT63" s="39"/>
      <c r="BU63" s="39"/>
      <c r="BV63" s="39"/>
      <c r="BW63" s="39"/>
      <c r="BX63" s="39"/>
      <c r="BY63" s="39"/>
      <c r="BZ63" s="40"/>
      <c r="CA63" s="41" t="s">
        <v>94</v>
      </c>
      <c r="CB63" s="41" t="s">
        <v>111</v>
      </c>
    </row>
    <row r="64" spans="1:80" s="41" customFormat="1" x14ac:dyDescent="0.2">
      <c r="A64" s="51"/>
      <c r="B64" s="51"/>
      <c r="C64" s="52" t="s">
        <v>112</v>
      </c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4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39"/>
      <c r="BS64" s="39"/>
      <c r="BT64" s="39"/>
      <c r="BU64" s="39"/>
      <c r="BV64" s="39"/>
      <c r="BW64" s="39"/>
      <c r="BX64" s="39"/>
      <c r="BY64" s="39"/>
      <c r="BZ64" s="40"/>
    </row>
    <row r="65" spans="1:80" s="30" customFormat="1" ht="12.75" customHeight="1" x14ac:dyDescent="0.2">
      <c r="A65" s="46"/>
      <c r="B65" s="46"/>
      <c r="C65" s="47" t="s">
        <v>113</v>
      </c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9"/>
      <c r="Y65" s="64">
        <v>2</v>
      </c>
      <c r="Z65" s="64"/>
      <c r="AA65" s="64"/>
      <c r="AB65" s="64"/>
      <c r="AC65" s="64"/>
      <c r="AD65" s="64">
        <v>0</v>
      </c>
      <c r="AE65" s="64"/>
      <c r="AF65" s="64"/>
      <c r="AG65" s="64"/>
      <c r="AH65" s="64"/>
      <c r="AI65" s="64">
        <v>2</v>
      </c>
      <c r="AJ65" s="64"/>
      <c r="AK65" s="64"/>
      <c r="AL65" s="64"/>
      <c r="AM65" s="64"/>
      <c r="AN65" s="64">
        <v>2</v>
      </c>
      <c r="AO65" s="64"/>
      <c r="AP65" s="64"/>
      <c r="AQ65" s="64"/>
      <c r="AR65" s="64"/>
      <c r="AS65" s="64">
        <v>0</v>
      </c>
      <c r="AT65" s="64"/>
      <c r="AU65" s="64"/>
      <c r="AV65" s="64"/>
      <c r="AW65" s="64"/>
      <c r="AX65" s="64">
        <v>2</v>
      </c>
      <c r="AY65" s="64"/>
      <c r="AZ65" s="64"/>
      <c r="BA65" s="64"/>
      <c r="BB65" s="64"/>
      <c r="BC65" s="64">
        <f>AN65-Y65</f>
        <v>0</v>
      </c>
      <c r="BD65" s="64"/>
      <c r="BE65" s="64"/>
      <c r="BF65" s="64"/>
      <c r="BG65" s="64"/>
      <c r="BH65" s="64">
        <f>AS65-AD65</f>
        <v>0</v>
      </c>
      <c r="BI65" s="64"/>
      <c r="BJ65" s="64"/>
      <c r="BK65" s="64"/>
      <c r="BL65" s="64"/>
      <c r="BM65" s="64">
        <v>0</v>
      </c>
      <c r="BN65" s="64"/>
      <c r="BO65" s="64"/>
      <c r="BP65" s="64"/>
      <c r="BQ65" s="64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30" customFormat="1" ht="12.75" customHeight="1" x14ac:dyDescent="0.2">
      <c r="A66" s="46"/>
      <c r="B66" s="46"/>
      <c r="C66" s="47" t="s">
        <v>114</v>
      </c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9"/>
      <c r="Y66" s="64">
        <v>32.25</v>
      </c>
      <c r="Z66" s="64"/>
      <c r="AA66" s="64"/>
      <c r="AB66" s="64"/>
      <c r="AC66" s="64"/>
      <c r="AD66" s="64">
        <v>0</v>
      </c>
      <c r="AE66" s="64"/>
      <c r="AF66" s="64"/>
      <c r="AG66" s="64"/>
      <c r="AH66" s="64"/>
      <c r="AI66" s="64">
        <v>32.25</v>
      </c>
      <c r="AJ66" s="64"/>
      <c r="AK66" s="64"/>
      <c r="AL66" s="64"/>
      <c r="AM66" s="64"/>
      <c r="AN66" s="64">
        <v>32.25</v>
      </c>
      <c r="AO66" s="64"/>
      <c r="AP66" s="64"/>
      <c r="AQ66" s="64"/>
      <c r="AR66" s="64"/>
      <c r="AS66" s="64">
        <v>0</v>
      </c>
      <c r="AT66" s="64"/>
      <c r="AU66" s="64"/>
      <c r="AV66" s="64"/>
      <c r="AW66" s="64"/>
      <c r="AX66" s="64">
        <v>32.25</v>
      </c>
      <c r="AY66" s="64"/>
      <c r="AZ66" s="64"/>
      <c r="BA66" s="64"/>
      <c r="BB66" s="64"/>
      <c r="BC66" s="64">
        <f>AN66-Y66</f>
        <v>0</v>
      </c>
      <c r="BD66" s="64"/>
      <c r="BE66" s="64"/>
      <c r="BF66" s="64"/>
      <c r="BG66" s="64"/>
      <c r="BH66" s="64">
        <f>AS66-AD66</f>
        <v>0</v>
      </c>
      <c r="BI66" s="64"/>
      <c r="BJ66" s="64"/>
      <c r="BK66" s="64"/>
      <c r="BL66" s="64"/>
      <c r="BM66" s="64">
        <v>0</v>
      </c>
      <c r="BN66" s="64"/>
      <c r="BO66" s="64"/>
      <c r="BP66" s="64"/>
      <c r="BQ66" s="64"/>
      <c r="BR66" s="31"/>
      <c r="BS66" s="31"/>
      <c r="BT66" s="31"/>
      <c r="BU66" s="31"/>
      <c r="BV66" s="31"/>
      <c r="BW66" s="31"/>
      <c r="BX66" s="31"/>
      <c r="BY66" s="31"/>
      <c r="BZ66" s="36"/>
    </row>
    <row r="67" spans="1:80" s="30" customFormat="1" ht="12.75" customHeight="1" x14ac:dyDescent="0.2">
      <c r="A67" s="46"/>
      <c r="B67" s="46"/>
      <c r="C67" s="47" t="s">
        <v>116</v>
      </c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62"/>
      <c r="AS67" s="62"/>
      <c r="AT67" s="62"/>
      <c r="AU67" s="62"/>
      <c r="AV67" s="62"/>
      <c r="AW67" s="62"/>
      <c r="AX67" s="62"/>
      <c r="AY67" s="62"/>
      <c r="AZ67" s="62"/>
      <c r="BA67" s="62"/>
      <c r="BB67" s="62"/>
      <c r="BC67" s="62"/>
      <c r="BD67" s="62"/>
      <c r="BE67" s="62"/>
      <c r="BF67" s="62"/>
      <c r="BG67" s="62"/>
      <c r="BH67" s="62"/>
      <c r="BI67" s="62"/>
      <c r="BJ67" s="62"/>
      <c r="BK67" s="62"/>
      <c r="BL67" s="62"/>
      <c r="BM67" s="62"/>
      <c r="BN67" s="62"/>
      <c r="BO67" s="62"/>
      <c r="BP67" s="62"/>
      <c r="BQ67" s="63"/>
      <c r="BR67" s="31"/>
      <c r="BS67" s="31"/>
      <c r="BT67" s="31"/>
      <c r="BU67" s="31"/>
      <c r="BV67" s="31"/>
      <c r="BW67" s="31"/>
      <c r="BX67" s="31"/>
      <c r="BY67" s="31"/>
      <c r="BZ67" s="36"/>
      <c r="CB67" s="30" t="s">
        <v>115</v>
      </c>
    </row>
    <row r="68" spans="1:80" s="30" customFormat="1" ht="12.75" customHeight="1" x14ac:dyDescent="0.2">
      <c r="A68" s="46"/>
      <c r="B68" s="46"/>
      <c r="C68" s="47" t="s">
        <v>116</v>
      </c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  <c r="AQ68" s="62"/>
      <c r="AR68" s="62"/>
      <c r="AS68" s="62"/>
      <c r="AT68" s="62"/>
      <c r="AU68" s="62"/>
      <c r="AV68" s="62"/>
      <c r="AW68" s="62"/>
      <c r="AX68" s="62"/>
      <c r="AY68" s="62"/>
      <c r="AZ68" s="62"/>
      <c r="BA68" s="62"/>
      <c r="BB68" s="62"/>
      <c r="BC68" s="62"/>
      <c r="BD68" s="62"/>
      <c r="BE68" s="62"/>
      <c r="BF68" s="62"/>
      <c r="BG68" s="62"/>
      <c r="BH68" s="62"/>
      <c r="BI68" s="62"/>
      <c r="BJ68" s="62"/>
      <c r="BK68" s="62"/>
      <c r="BL68" s="62"/>
      <c r="BM68" s="62"/>
      <c r="BN68" s="62"/>
      <c r="BO68" s="62"/>
      <c r="BP68" s="62"/>
      <c r="BQ68" s="63"/>
      <c r="BR68" s="31"/>
      <c r="BS68" s="31"/>
      <c r="BT68" s="31"/>
      <c r="BU68" s="31"/>
      <c r="BV68" s="31"/>
      <c r="BW68" s="31"/>
      <c r="BX68" s="31"/>
      <c r="BY68" s="31"/>
      <c r="BZ68" s="36"/>
      <c r="CB68" s="30" t="s">
        <v>117</v>
      </c>
    </row>
    <row r="69" spans="1:80" s="30" customFormat="1" ht="12.75" customHeight="1" x14ac:dyDescent="0.2">
      <c r="A69" s="46"/>
      <c r="B69" s="46"/>
      <c r="C69" s="47" t="s">
        <v>118</v>
      </c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9"/>
      <c r="Y69" s="64">
        <v>3196.52</v>
      </c>
      <c r="Z69" s="64"/>
      <c r="AA69" s="64"/>
      <c r="AB69" s="64"/>
      <c r="AC69" s="64"/>
      <c r="AD69" s="64">
        <v>0</v>
      </c>
      <c r="AE69" s="64"/>
      <c r="AF69" s="64"/>
      <c r="AG69" s="64"/>
      <c r="AH69" s="64"/>
      <c r="AI69" s="64">
        <v>3196.52</v>
      </c>
      <c r="AJ69" s="64"/>
      <c r="AK69" s="64"/>
      <c r="AL69" s="64"/>
      <c r="AM69" s="64"/>
      <c r="AN69" s="64">
        <v>2986.855</v>
      </c>
      <c r="AO69" s="64"/>
      <c r="AP69" s="64"/>
      <c r="AQ69" s="64"/>
      <c r="AR69" s="64"/>
      <c r="AS69" s="64">
        <v>0</v>
      </c>
      <c r="AT69" s="64"/>
      <c r="AU69" s="64"/>
      <c r="AV69" s="64"/>
      <c r="AW69" s="64"/>
      <c r="AX69" s="64">
        <v>2986.855</v>
      </c>
      <c r="AY69" s="64"/>
      <c r="AZ69" s="64"/>
      <c r="BA69" s="64"/>
      <c r="BB69" s="64"/>
      <c r="BC69" s="64">
        <f>AN69-Y69</f>
        <v>-209.66499999999996</v>
      </c>
      <c r="BD69" s="64"/>
      <c r="BE69" s="64"/>
      <c r="BF69" s="64"/>
      <c r="BG69" s="64"/>
      <c r="BH69" s="64">
        <f>AS69-AD69</f>
        <v>0</v>
      </c>
      <c r="BI69" s="64"/>
      <c r="BJ69" s="64"/>
      <c r="BK69" s="64"/>
      <c r="BL69" s="64"/>
      <c r="BM69" s="64">
        <v>-209.66499999999996</v>
      </c>
      <c r="BN69" s="64"/>
      <c r="BO69" s="64"/>
      <c r="BP69" s="64"/>
      <c r="BQ69" s="64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80" s="30" customFormat="1" ht="38.25" customHeight="1" x14ac:dyDescent="0.2">
      <c r="A70" s="46"/>
      <c r="B70" s="46"/>
      <c r="C70" s="47" t="s">
        <v>120</v>
      </c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2"/>
      <c r="AO70" s="62"/>
      <c r="AP70" s="62"/>
      <c r="AQ70" s="62"/>
      <c r="AR70" s="62"/>
      <c r="AS70" s="62"/>
      <c r="AT70" s="62"/>
      <c r="AU70" s="62"/>
      <c r="AV70" s="62"/>
      <c r="AW70" s="62"/>
      <c r="AX70" s="62"/>
      <c r="AY70" s="62"/>
      <c r="AZ70" s="62"/>
      <c r="BA70" s="62"/>
      <c r="BB70" s="62"/>
      <c r="BC70" s="62"/>
      <c r="BD70" s="62"/>
      <c r="BE70" s="62"/>
      <c r="BF70" s="62"/>
      <c r="BG70" s="62"/>
      <c r="BH70" s="62"/>
      <c r="BI70" s="62"/>
      <c r="BJ70" s="62"/>
      <c r="BK70" s="62"/>
      <c r="BL70" s="62"/>
      <c r="BM70" s="62"/>
      <c r="BN70" s="62"/>
      <c r="BO70" s="62"/>
      <c r="BP70" s="62"/>
      <c r="BQ70" s="63"/>
      <c r="BR70" s="31"/>
      <c r="BS70" s="31"/>
      <c r="BT70" s="31"/>
      <c r="BU70" s="31"/>
      <c r="BV70" s="31"/>
      <c r="BW70" s="31"/>
      <c r="BX70" s="31"/>
      <c r="BY70" s="31"/>
      <c r="BZ70" s="36"/>
      <c r="CB70" s="30" t="s">
        <v>119</v>
      </c>
    </row>
    <row r="71" spans="1:80" s="30" customFormat="1" ht="12.75" customHeight="1" x14ac:dyDescent="0.2">
      <c r="A71" s="46"/>
      <c r="B71" s="46"/>
      <c r="C71" s="47" t="s">
        <v>121</v>
      </c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9"/>
      <c r="Y71" s="64">
        <v>0</v>
      </c>
      <c r="Z71" s="64"/>
      <c r="AA71" s="64"/>
      <c r="AB71" s="64"/>
      <c r="AC71" s="64"/>
      <c r="AD71" s="64">
        <v>115.732</v>
      </c>
      <c r="AE71" s="64"/>
      <c r="AF71" s="64"/>
      <c r="AG71" s="64"/>
      <c r="AH71" s="64"/>
      <c r="AI71" s="64">
        <v>115.732</v>
      </c>
      <c r="AJ71" s="64"/>
      <c r="AK71" s="64"/>
      <c r="AL71" s="64"/>
      <c r="AM71" s="64"/>
      <c r="AN71" s="64">
        <v>0</v>
      </c>
      <c r="AO71" s="64"/>
      <c r="AP71" s="64"/>
      <c r="AQ71" s="64"/>
      <c r="AR71" s="64"/>
      <c r="AS71" s="64">
        <v>443.07799999999997</v>
      </c>
      <c r="AT71" s="64"/>
      <c r="AU71" s="64"/>
      <c r="AV71" s="64"/>
      <c r="AW71" s="64"/>
      <c r="AX71" s="64">
        <v>443.07799999999997</v>
      </c>
      <c r="AY71" s="64"/>
      <c r="AZ71" s="64"/>
      <c r="BA71" s="64"/>
      <c r="BB71" s="64"/>
      <c r="BC71" s="64">
        <f>AN71-Y71</f>
        <v>0</v>
      </c>
      <c r="BD71" s="64"/>
      <c r="BE71" s="64"/>
      <c r="BF71" s="64"/>
      <c r="BG71" s="64"/>
      <c r="BH71" s="64">
        <f>AS71-AD71</f>
        <v>327.346</v>
      </c>
      <c r="BI71" s="64"/>
      <c r="BJ71" s="64"/>
      <c r="BK71" s="64"/>
      <c r="BL71" s="64"/>
      <c r="BM71" s="64">
        <v>327.346</v>
      </c>
      <c r="BN71" s="64"/>
      <c r="BO71" s="64"/>
      <c r="BP71" s="64"/>
      <c r="BQ71" s="64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80" s="30" customFormat="1" ht="25.5" customHeight="1" x14ac:dyDescent="0.2">
      <c r="A72" s="46"/>
      <c r="B72" s="46"/>
      <c r="C72" s="47" t="s">
        <v>123</v>
      </c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2"/>
      <c r="BL72" s="62"/>
      <c r="BM72" s="62"/>
      <c r="BN72" s="62"/>
      <c r="BO72" s="62"/>
      <c r="BP72" s="62"/>
      <c r="BQ72" s="6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80" s="30" customFormat="1" ht="12.75" customHeight="1" x14ac:dyDescent="0.2">
      <c r="A73" s="46"/>
      <c r="B73" s="46"/>
      <c r="C73" s="47" t="s">
        <v>124</v>
      </c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9"/>
      <c r="Y73" s="64">
        <v>1</v>
      </c>
      <c r="Z73" s="64"/>
      <c r="AA73" s="64"/>
      <c r="AB73" s="64"/>
      <c r="AC73" s="64"/>
      <c r="AD73" s="64">
        <v>0</v>
      </c>
      <c r="AE73" s="64"/>
      <c r="AF73" s="64"/>
      <c r="AG73" s="64"/>
      <c r="AH73" s="64"/>
      <c r="AI73" s="64">
        <v>1</v>
      </c>
      <c r="AJ73" s="64"/>
      <c r="AK73" s="64"/>
      <c r="AL73" s="64"/>
      <c r="AM73" s="64"/>
      <c r="AN73" s="64">
        <v>1</v>
      </c>
      <c r="AO73" s="64"/>
      <c r="AP73" s="64"/>
      <c r="AQ73" s="64"/>
      <c r="AR73" s="64"/>
      <c r="AS73" s="64">
        <v>0</v>
      </c>
      <c r="AT73" s="64"/>
      <c r="AU73" s="64"/>
      <c r="AV73" s="64"/>
      <c r="AW73" s="64"/>
      <c r="AX73" s="64">
        <v>1</v>
      </c>
      <c r="AY73" s="64"/>
      <c r="AZ73" s="64"/>
      <c r="BA73" s="64"/>
      <c r="BB73" s="64"/>
      <c r="BC73" s="64">
        <f>AN73-Y73</f>
        <v>0</v>
      </c>
      <c r="BD73" s="64"/>
      <c r="BE73" s="64"/>
      <c r="BF73" s="64"/>
      <c r="BG73" s="64"/>
      <c r="BH73" s="64">
        <f>AS73-AD73</f>
        <v>0</v>
      </c>
      <c r="BI73" s="64"/>
      <c r="BJ73" s="64"/>
      <c r="BK73" s="64"/>
      <c r="BL73" s="64"/>
      <c r="BM73" s="64">
        <v>0</v>
      </c>
      <c r="BN73" s="64"/>
      <c r="BO73" s="64"/>
      <c r="BP73" s="64"/>
      <c r="BQ73" s="64"/>
      <c r="BR73" s="31"/>
      <c r="BS73" s="31"/>
      <c r="BT73" s="31"/>
      <c r="BU73" s="31"/>
      <c r="BV73" s="31"/>
      <c r="BW73" s="31"/>
      <c r="BX73" s="31"/>
      <c r="BY73" s="31"/>
      <c r="BZ73" s="36"/>
    </row>
    <row r="74" spans="1:80" s="30" customFormat="1" ht="12.75" customHeight="1" x14ac:dyDescent="0.2">
      <c r="A74" s="46"/>
      <c r="B74" s="46"/>
      <c r="C74" s="47" t="s">
        <v>126</v>
      </c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  <c r="BM74" s="62"/>
      <c r="BN74" s="62"/>
      <c r="BO74" s="62"/>
      <c r="BP74" s="62"/>
      <c r="BQ74" s="63"/>
      <c r="BR74" s="31"/>
      <c r="BS74" s="31"/>
      <c r="BT74" s="31"/>
      <c r="BU74" s="31"/>
      <c r="BV74" s="31"/>
      <c r="BW74" s="31"/>
      <c r="BX74" s="31"/>
      <c r="BY74" s="31"/>
      <c r="BZ74" s="36"/>
      <c r="CB74" s="30" t="s">
        <v>125</v>
      </c>
    </row>
    <row r="75" spans="1:80" s="30" customFormat="1" ht="12.75" customHeight="1" x14ac:dyDescent="0.2">
      <c r="A75" s="46"/>
      <c r="B75" s="46"/>
      <c r="C75" s="47" t="s">
        <v>127</v>
      </c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9"/>
      <c r="Y75" s="64">
        <v>30.25</v>
      </c>
      <c r="Z75" s="64"/>
      <c r="AA75" s="64"/>
      <c r="AB75" s="64"/>
      <c r="AC75" s="64"/>
      <c r="AD75" s="64">
        <v>0</v>
      </c>
      <c r="AE75" s="64"/>
      <c r="AF75" s="64"/>
      <c r="AG75" s="64"/>
      <c r="AH75" s="64"/>
      <c r="AI75" s="64">
        <v>30.25</v>
      </c>
      <c r="AJ75" s="64"/>
      <c r="AK75" s="64"/>
      <c r="AL75" s="64"/>
      <c r="AM75" s="64"/>
      <c r="AN75" s="64">
        <v>30.25</v>
      </c>
      <c r="AO75" s="64"/>
      <c r="AP75" s="64"/>
      <c r="AQ75" s="64"/>
      <c r="AR75" s="64"/>
      <c r="AS75" s="64">
        <v>0</v>
      </c>
      <c r="AT75" s="64"/>
      <c r="AU75" s="64"/>
      <c r="AV75" s="64"/>
      <c r="AW75" s="64"/>
      <c r="AX75" s="64">
        <v>30.25</v>
      </c>
      <c r="AY75" s="64"/>
      <c r="AZ75" s="64"/>
      <c r="BA75" s="64"/>
      <c r="BB75" s="64"/>
      <c r="BC75" s="64">
        <f>AN75-Y75</f>
        <v>0</v>
      </c>
      <c r="BD75" s="64"/>
      <c r="BE75" s="64"/>
      <c r="BF75" s="64"/>
      <c r="BG75" s="64"/>
      <c r="BH75" s="64">
        <f>AS75-AD75</f>
        <v>0</v>
      </c>
      <c r="BI75" s="64"/>
      <c r="BJ75" s="64"/>
      <c r="BK75" s="64"/>
      <c r="BL75" s="64"/>
      <c r="BM75" s="64">
        <v>0</v>
      </c>
      <c r="BN75" s="64"/>
      <c r="BO75" s="64"/>
      <c r="BP75" s="64"/>
      <c r="BQ75" s="64"/>
      <c r="BR75" s="31"/>
      <c r="BS75" s="31"/>
      <c r="BT75" s="31"/>
      <c r="BU75" s="31"/>
      <c r="BV75" s="31"/>
      <c r="BW75" s="31"/>
      <c r="BX75" s="31"/>
      <c r="BY75" s="31"/>
      <c r="BZ75" s="36"/>
    </row>
    <row r="76" spans="1:80" s="30" customFormat="1" ht="12.75" customHeight="1" x14ac:dyDescent="0.2">
      <c r="A76" s="46"/>
      <c r="B76" s="46"/>
      <c r="C76" s="47" t="s">
        <v>126</v>
      </c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3"/>
      <c r="BR76" s="31"/>
      <c r="BS76" s="31"/>
      <c r="BT76" s="31"/>
      <c r="BU76" s="31"/>
      <c r="BV76" s="31"/>
      <c r="BW76" s="31"/>
      <c r="BX76" s="31"/>
      <c r="BY76" s="31"/>
      <c r="BZ76" s="36"/>
      <c r="CB76" s="30" t="s">
        <v>128</v>
      </c>
    </row>
    <row r="77" spans="1:80" s="30" customFormat="1" ht="12.75" customHeight="1" x14ac:dyDescent="0.2">
      <c r="A77" s="46"/>
      <c r="B77" s="46"/>
      <c r="C77" s="47" t="s">
        <v>129</v>
      </c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9"/>
      <c r="Y77" s="64">
        <v>3</v>
      </c>
      <c r="Z77" s="64"/>
      <c r="AA77" s="64"/>
      <c r="AB77" s="64"/>
      <c r="AC77" s="64"/>
      <c r="AD77" s="64">
        <v>0</v>
      </c>
      <c r="AE77" s="64"/>
      <c r="AF77" s="64"/>
      <c r="AG77" s="64"/>
      <c r="AH77" s="64"/>
      <c r="AI77" s="64">
        <v>3</v>
      </c>
      <c r="AJ77" s="64"/>
      <c r="AK77" s="64"/>
      <c r="AL77" s="64"/>
      <c r="AM77" s="64"/>
      <c r="AN77" s="64">
        <v>3</v>
      </c>
      <c r="AO77" s="64"/>
      <c r="AP77" s="64"/>
      <c r="AQ77" s="64"/>
      <c r="AR77" s="64"/>
      <c r="AS77" s="64">
        <v>0</v>
      </c>
      <c r="AT77" s="64"/>
      <c r="AU77" s="64"/>
      <c r="AV77" s="64"/>
      <c r="AW77" s="64"/>
      <c r="AX77" s="64">
        <v>3</v>
      </c>
      <c r="AY77" s="64"/>
      <c r="AZ77" s="64"/>
      <c r="BA77" s="64"/>
      <c r="BB77" s="64"/>
      <c r="BC77" s="64">
        <f>AN77-Y77</f>
        <v>0</v>
      </c>
      <c r="BD77" s="64"/>
      <c r="BE77" s="64"/>
      <c r="BF77" s="64"/>
      <c r="BG77" s="64"/>
      <c r="BH77" s="64">
        <f>AS77-AD77</f>
        <v>0</v>
      </c>
      <c r="BI77" s="64"/>
      <c r="BJ77" s="64"/>
      <c r="BK77" s="64"/>
      <c r="BL77" s="64"/>
      <c r="BM77" s="64">
        <v>0</v>
      </c>
      <c r="BN77" s="64"/>
      <c r="BO77" s="64"/>
      <c r="BP77" s="64"/>
      <c r="BQ77" s="64"/>
      <c r="BR77" s="31"/>
      <c r="BS77" s="31"/>
      <c r="BT77" s="31"/>
      <c r="BU77" s="31"/>
      <c r="BV77" s="31"/>
      <c r="BW77" s="31"/>
      <c r="BX77" s="31"/>
      <c r="BY77" s="31"/>
      <c r="BZ77" s="36"/>
    </row>
    <row r="78" spans="1:80" s="30" customFormat="1" ht="12.75" customHeight="1" x14ac:dyDescent="0.2">
      <c r="A78" s="46"/>
      <c r="B78" s="46"/>
      <c r="C78" s="47" t="s">
        <v>126</v>
      </c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3"/>
      <c r="BR78" s="31"/>
      <c r="BS78" s="31"/>
      <c r="BT78" s="31"/>
      <c r="BU78" s="31"/>
      <c r="BV78" s="31"/>
      <c r="BW78" s="31"/>
      <c r="BX78" s="31"/>
      <c r="BY78" s="31"/>
      <c r="BZ78" s="36"/>
      <c r="CB78" s="30" t="s">
        <v>130</v>
      </c>
    </row>
    <row r="79" spans="1:80" s="30" customFormat="1" ht="12.75" customHeight="1" x14ac:dyDescent="0.2">
      <c r="A79" s="46"/>
      <c r="B79" s="46"/>
      <c r="C79" s="47" t="s">
        <v>131</v>
      </c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9"/>
      <c r="Y79" s="64">
        <v>34.25</v>
      </c>
      <c r="Z79" s="64"/>
      <c r="AA79" s="64"/>
      <c r="AB79" s="64"/>
      <c r="AC79" s="64"/>
      <c r="AD79" s="64">
        <v>0</v>
      </c>
      <c r="AE79" s="64"/>
      <c r="AF79" s="64"/>
      <c r="AG79" s="64"/>
      <c r="AH79" s="64"/>
      <c r="AI79" s="64">
        <v>34.25</v>
      </c>
      <c r="AJ79" s="64"/>
      <c r="AK79" s="64"/>
      <c r="AL79" s="64"/>
      <c r="AM79" s="64"/>
      <c r="AN79" s="64">
        <v>34.25</v>
      </c>
      <c r="AO79" s="64"/>
      <c r="AP79" s="64"/>
      <c r="AQ79" s="64"/>
      <c r="AR79" s="64"/>
      <c r="AS79" s="64">
        <v>0</v>
      </c>
      <c r="AT79" s="64"/>
      <c r="AU79" s="64"/>
      <c r="AV79" s="64"/>
      <c r="AW79" s="64"/>
      <c r="AX79" s="64">
        <v>34.25</v>
      </c>
      <c r="AY79" s="64"/>
      <c r="AZ79" s="64"/>
      <c r="BA79" s="64"/>
      <c r="BB79" s="64"/>
      <c r="BC79" s="64">
        <f>AN79-Y79</f>
        <v>0</v>
      </c>
      <c r="BD79" s="64"/>
      <c r="BE79" s="64"/>
      <c r="BF79" s="64"/>
      <c r="BG79" s="64"/>
      <c r="BH79" s="64">
        <f>AS79-AD79</f>
        <v>0</v>
      </c>
      <c r="BI79" s="64"/>
      <c r="BJ79" s="64"/>
      <c r="BK79" s="64"/>
      <c r="BL79" s="64"/>
      <c r="BM79" s="64">
        <v>0</v>
      </c>
      <c r="BN79" s="64"/>
      <c r="BO79" s="64"/>
      <c r="BP79" s="64"/>
      <c r="BQ79" s="64"/>
      <c r="BR79" s="31"/>
      <c r="BS79" s="31"/>
      <c r="BT79" s="31"/>
      <c r="BU79" s="31"/>
      <c r="BV79" s="31"/>
      <c r="BW79" s="31"/>
      <c r="BX79" s="31"/>
      <c r="BY79" s="31"/>
      <c r="BZ79" s="36"/>
    </row>
    <row r="80" spans="1:80" s="30" customFormat="1" ht="12.75" customHeight="1" x14ac:dyDescent="0.2">
      <c r="A80" s="46"/>
      <c r="B80" s="46"/>
      <c r="C80" s="47" t="s">
        <v>126</v>
      </c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3"/>
      <c r="BR80" s="31"/>
      <c r="BS80" s="31"/>
      <c r="BT80" s="31"/>
      <c r="BU80" s="31"/>
      <c r="BV80" s="31"/>
      <c r="BW80" s="31"/>
      <c r="BX80" s="31"/>
      <c r="BY80" s="31"/>
      <c r="BZ80" s="36"/>
      <c r="CB80" s="30" t="s">
        <v>132</v>
      </c>
    </row>
    <row r="81" spans="1:80" s="30" customFormat="1" ht="12.75" customHeight="1" x14ac:dyDescent="0.2">
      <c r="A81" s="46"/>
      <c r="B81" s="46"/>
      <c r="C81" s="47" t="s">
        <v>133</v>
      </c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9"/>
      <c r="Y81" s="64">
        <v>31</v>
      </c>
      <c r="Z81" s="64"/>
      <c r="AA81" s="64"/>
      <c r="AB81" s="64"/>
      <c r="AC81" s="64"/>
      <c r="AD81" s="64">
        <v>0</v>
      </c>
      <c r="AE81" s="64"/>
      <c r="AF81" s="64"/>
      <c r="AG81" s="64"/>
      <c r="AH81" s="64"/>
      <c r="AI81" s="64">
        <v>31</v>
      </c>
      <c r="AJ81" s="64"/>
      <c r="AK81" s="64"/>
      <c r="AL81" s="64"/>
      <c r="AM81" s="64"/>
      <c r="AN81" s="64">
        <v>31</v>
      </c>
      <c r="AO81" s="64"/>
      <c r="AP81" s="64"/>
      <c r="AQ81" s="64"/>
      <c r="AR81" s="64"/>
      <c r="AS81" s="64">
        <v>0</v>
      </c>
      <c r="AT81" s="64"/>
      <c r="AU81" s="64"/>
      <c r="AV81" s="64"/>
      <c r="AW81" s="64"/>
      <c r="AX81" s="64">
        <v>31</v>
      </c>
      <c r="AY81" s="64"/>
      <c r="AZ81" s="64"/>
      <c r="BA81" s="64"/>
      <c r="BB81" s="64"/>
      <c r="BC81" s="64">
        <f>AN81-Y81</f>
        <v>0</v>
      </c>
      <c r="BD81" s="64"/>
      <c r="BE81" s="64"/>
      <c r="BF81" s="64"/>
      <c r="BG81" s="64"/>
      <c r="BH81" s="64">
        <f>AS81-AD81</f>
        <v>0</v>
      </c>
      <c r="BI81" s="64"/>
      <c r="BJ81" s="64"/>
      <c r="BK81" s="64"/>
      <c r="BL81" s="64"/>
      <c r="BM81" s="64">
        <v>0</v>
      </c>
      <c r="BN81" s="64"/>
      <c r="BO81" s="64"/>
      <c r="BP81" s="64"/>
      <c r="BQ81" s="64"/>
      <c r="BR81" s="31"/>
      <c r="BS81" s="31"/>
      <c r="BT81" s="31"/>
      <c r="BU81" s="31"/>
      <c r="BV81" s="31"/>
      <c r="BW81" s="31"/>
      <c r="BX81" s="31"/>
      <c r="BY81" s="31"/>
      <c r="BZ81" s="36"/>
    </row>
    <row r="82" spans="1:80" s="30" customFormat="1" ht="12.75" customHeight="1" x14ac:dyDescent="0.2">
      <c r="A82" s="46"/>
      <c r="B82" s="46"/>
      <c r="C82" s="47" t="s">
        <v>126</v>
      </c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3"/>
      <c r="BR82" s="31"/>
      <c r="BS82" s="31"/>
      <c r="BT82" s="31"/>
      <c r="BU82" s="31"/>
      <c r="BV82" s="31"/>
      <c r="BW82" s="31"/>
      <c r="BX82" s="31"/>
      <c r="BY82" s="31"/>
      <c r="BZ82" s="36"/>
      <c r="CB82" s="30" t="s">
        <v>134</v>
      </c>
    </row>
    <row r="83" spans="1:80" s="41" customFormat="1" x14ac:dyDescent="0.2">
      <c r="A83" s="51"/>
      <c r="B83" s="51"/>
      <c r="C83" s="52" t="s">
        <v>135</v>
      </c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4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  <c r="BM83" s="65"/>
      <c r="BN83" s="65"/>
      <c r="BO83" s="65"/>
      <c r="BP83" s="65"/>
      <c r="BQ83" s="65"/>
      <c r="BR83" s="39"/>
      <c r="BS83" s="39"/>
      <c r="BT83" s="39"/>
      <c r="BU83" s="39"/>
      <c r="BV83" s="39"/>
      <c r="BW83" s="39"/>
      <c r="BX83" s="39"/>
      <c r="BY83" s="39"/>
      <c r="BZ83" s="40"/>
    </row>
    <row r="84" spans="1:80" s="30" customFormat="1" ht="12.75" customHeight="1" x14ac:dyDescent="0.2">
      <c r="A84" s="46"/>
      <c r="B84" s="46"/>
      <c r="C84" s="47" t="s">
        <v>136</v>
      </c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9"/>
      <c r="Y84" s="64">
        <v>4.2</v>
      </c>
      <c r="Z84" s="64"/>
      <c r="AA84" s="64"/>
      <c r="AB84" s="64"/>
      <c r="AC84" s="64"/>
      <c r="AD84" s="64">
        <v>0</v>
      </c>
      <c r="AE84" s="64"/>
      <c r="AF84" s="64"/>
      <c r="AG84" s="64"/>
      <c r="AH84" s="64"/>
      <c r="AI84" s="64">
        <v>4.2</v>
      </c>
      <c r="AJ84" s="64"/>
      <c r="AK84" s="64"/>
      <c r="AL84" s="64"/>
      <c r="AM84" s="64"/>
      <c r="AN84" s="64">
        <v>2.2000000000000002</v>
      </c>
      <c r="AO84" s="64"/>
      <c r="AP84" s="64"/>
      <c r="AQ84" s="64"/>
      <c r="AR84" s="64"/>
      <c r="AS84" s="64">
        <v>0</v>
      </c>
      <c r="AT84" s="64"/>
      <c r="AU84" s="64"/>
      <c r="AV84" s="64"/>
      <c r="AW84" s="64"/>
      <c r="AX84" s="64">
        <v>2.2000000000000002</v>
      </c>
      <c r="AY84" s="64"/>
      <c r="AZ84" s="64"/>
      <c r="BA84" s="64"/>
      <c r="BB84" s="64"/>
      <c r="BC84" s="64">
        <f>AN84-Y84</f>
        <v>-2</v>
      </c>
      <c r="BD84" s="64"/>
      <c r="BE84" s="64"/>
      <c r="BF84" s="64"/>
      <c r="BG84" s="64"/>
      <c r="BH84" s="64">
        <f>AS84-AD84</f>
        <v>0</v>
      </c>
      <c r="BI84" s="64"/>
      <c r="BJ84" s="64"/>
      <c r="BK84" s="64"/>
      <c r="BL84" s="64"/>
      <c r="BM84" s="64">
        <v>-2</v>
      </c>
      <c r="BN84" s="64"/>
      <c r="BO84" s="64"/>
      <c r="BP84" s="64"/>
      <c r="BQ84" s="64"/>
      <c r="BR84" s="31"/>
      <c r="BS84" s="31"/>
      <c r="BT84" s="31"/>
      <c r="BU84" s="31"/>
      <c r="BV84" s="31"/>
      <c r="BW84" s="31"/>
      <c r="BX84" s="31"/>
      <c r="BY84" s="31"/>
      <c r="BZ84" s="36"/>
    </row>
    <row r="85" spans="1:80" s="30" customFormat="1" ht="12.75" customHeight="1" x14ac:dyDescent="0.2">
      <c r="A85" s="46"/>
      <c r="B85" s="46"/>
      <c r="C85" s="47" t="s">
        <v>137</v>
      </c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9"/>
      <c r="Y85" s="64">
        <v>11.9</v>
      </c>
      <c r="Z85" s="64"/>
      <c r="AA85" s="64"/>
      <c r="AB85" s="64"/>
      <c r="AC85" s="64"/>
      <c r="AD85" s="64">
        <v>0</v>
      </c>
      <c r="AE85" s="64"/>
      <c r="AF85" s="64"/>
      <c r="AG85" s="64"/>
      <c r="AH85" s="64"/>
      <c r="AI85" s="64">
        <v>11.9</v>
      </c>
      <c r="AJ85" s="64"/>
      <c r="AK85" s="64"/>
      <c r="AL85" s="64"/>
      <c r="AM85" s="64"/>
      <c r="AN85" s="64">
        <v>3.4</v>
      </c>
      <c r="AO85" s="64"/>
      <c r="AP85" s="64"/>
      <c r="AQ85" s="64"/>
      <c r="AR85" s="64"/>
      <c r="AS85" s="64">
        <v>0</v>
      </c>
      <c r="AT85" s="64"/>
      <c r="AU85" s="64"/>
      <c r="AV85" s="64"/>
      <c r="AW85" s="64"/>
      <c r="AX85" s="64">
        <v>3.4</v>
      </c>
      <c r="AY85" s="64"/>
      <c r="AZ85" s="64"/>
      <c r="BA85" s="64"/>
      <c r="BB85" s="64"/>
      <c r="BC85" s="64">
        <f>AN85-Y85</f>
        <v>-8.5</v>
      </c>
      <c r="BD85" s="64"/>
      <c r="BE85" s="64"/>
      <c r="BF85" s="64"/>
      <c r="BG85" s="64"/>
      <c r="BH85" s="64">
        <f>AS85-AD85</f>
        <v>0</v>
      </c>
      <c r="BI85" s="64"/>
      <c r="BJ85" s="64"/>
      <c r="BK85" s="64"/>
      <c r="BL85" s="64"/>
      <c r="BM85" s="64">
        <v>-8.5</v>
      </c>
      <c r="BN85" s="64"/>
      <c r="BO85" s="64"/>
      <c r="BP85" s="64"/>
      <c r="BQ85" s="64"/>
      <c r="BR85" s="31"/>
      <c r="BS85" s="31"/>
      <c r="BT85" s="31"/>
      <c r="BU85" s="31"/>
      <c r="BV85" s="31"/>
      <c r="BW85" s="31"/>
      <c r="BX85" s="31"/>
      <c r="BY85" s="31"/>
      <c r="BZ85" s="36"/>
    </row>
    <row r="86" spans="1:80" s="30" customFormat="1" ht="25.5" customHeight="1" x14ac:dyDescent="0.2">
      <c r="A86" s="46"/>
      <c r="B86" s="46"/>
      <c r="C86" s="47" t="s">
        <v>139</v>
      </c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2"/>
      <c r="AV86" s="62"/>
      <c r="AW86" s="62"/>
      <c r="AX86" s="62"/>
      <c r="AY86" s="62"/>
      <c r="AZ86" s="62"/>
      <c r="BA86" s="62"/>
      <c r="BB86" s="62"/>
      <c r="BC86" s="62"/>
      <c r="BD86" s="62"/>
      <c r="BE86" s="62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3"/>
      <c r="BR86" s="31"/>
      <c r="BS86" s="31"/>
      <c r="BT86" s="31"/>
      <c r="BU86" s="31"/>
      <c r="BV86" s="31"/>
      <c r="BW86" s="31"/>
      <c r="BX86" s="31"/>
      <c r="BY86" s="31"/>
      <c r="BZ86" s="36"/>
      <c r="CB86" s="30" t="s">
        <v>138</v>
      </c>
    </row>
    <row r="87" spans="1:80" s="30" customFormat="1" x14ac:dyDescent="0.2">
      <c r="A87" s="46"/>
      <c r="B87" s="46"/>
      <c r="C87" s="47" t="s">
        <v>140</v>
      </c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9"/>
      <c r="Y87" s="64">
        <v>16.100000000000001</v>
      </c>
      <c r="Z87" s="64"/>
      <c r="AA87" s="64"/>
      <c r="AB87" s="64"/>
      <c r="AC87" s="64"/>
      <c r="AD87" s="64">
        <v>0</v>
      </c>
      <c r="AE87" s="64"/>
      <c r="AF87" s="64"/>
      <c r="AG87" s="64"/>
      <c r="AH87" s="64"/>
      <c r="AI87" s="64">
        <v>16.100000000000001</v>
      </c>
      <c r="AJ87" s="64"/>
      <c r="AK87" s="64"/>
      <c r="AL87" s="64"/>
      <c r="AM87" s="64"/>
      <c r="AN87" s="64">
        <v>5.6</v>
      </c>
      <c r="AO87" s="64"/>
      <c r="AP87" s="64"/>
      <c r="AQ87" s="64"/>
      <c r="AR87" s="64"/>
      <c r="AS87" s="64">
        <v>0</v>
      </c>
      <c r="AT87" s="64"/>
      <c r="AU87" s="64"/>
      <c r="AV87" s="64"/>
      <c r="AW87" s="64"/>
      <c r="AX87" s="64">
        <v>5.6</v>
      </c>
      <c r="AY87" s="64"/>
      <c r="AZ87" s="64"/>
      <c r="BA87" s="64"/>
      <c r="BB87" s="64"/>
      <c r="BC87" s="64">
        <f>AN87-Y87</f>
        <v>-10.500000000000002</v>
      </c>
      <c r="BD87" s="64"/>
      <c r="BE87" s="64"/>
      <c r="BF87" s="64"/>
      <c r="BG87" s="64"/>
      <c r="BH87" s="64">
        <f>AS87-AD87</f>
        <v>0</v>
      </c>
      <c r="BI87" s="64"/>
      <c r="BJ87" s="64"/>
      <c r="BK87" s="64"/>
      <c r="BL87" s="64"/>
      <c r="BM87" s="64">
        <v>-10.500000000000002</v>
      </c>
      <c r="BN87" s="64"/>
      <c r="BO87" s="64"/>
      <c r="BP87" s="64"/>
      <c r="BQ87" s="64"/>
      <c r="BR87" s="31"/>
      <c r="BS87" s="31"/>
      <c r="BT87" s="31"/>
      <c r="BU87" s="31"/>
      <c r="BV87" s="31"/>
      <c r="BW87" s="31"/>
      <c r="BX87" s="31"/>
      <c r="BY87" s="31"/>
      <c r="BZ87" s="36"/>
    </row>
    <row r="88" spans="1:80" s="30" customFormat="1" ht="12.75" customHeight="1" x14ac:dyDescent="0.2">
      <c r="A88" s="46"/>
      <c r="B88" s="46"/>
      <c r="C88" s="47" t="s">
        <v>142</v>
      </c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  <c r="AQ88" s="62"/>
      <c r="AR88" s="62"/>
      <c r="AS88" s="62"/>
      <c r="AT88" s="62"/>
      <c r="AU88" s="62"/>
      <c r="AV88" s="62"/>
      <c r="AW88" s="62"/>
      <c r="AX88" s="62"/>
      <c r="AY88" s="62"/>
      <c r="AZ88" s="62"/>
      <c r="BA88" s="62"/>
      <c r="BB88" s="62"/>
      <c r="BC88" s="62"/>
      <c r="BD88" s="62"/>
      <c r="BE88" s="62"/>
      <c r="BF88" s="62"/>
      <c r="BG88" s="62"/>
      <c r="BH88" s="62"/>
      <c r="BI88" s="62"/>
      <c r="BJ88" s="62"/>
      <c r="BK88" s="62"/>
      <c r="BL88" s="62"/>
      <c r="BM88" s="62"/>
      <c r="BN88" s="62"/>
      <c r="BO88" s="62"/>
      <c r="BP88" s="62"/>
      <c r="BQ88" s="63"/>
      <c r="BR88" s="31"/>
      <c r="BS88" s="31"/>
      <c r="BT88" s="31"/>
      <c r="BU88" s="31"/>
      <c r="BV88" s="31"/>
      <c r="BW88" s="31"/>
      <c r="BX88" s="31"/>
      <c r="BY88" s="31"/>
      <c r="BZ88" s="36"/>
      <c r="CB88" s="30" t="s">
        <v>141</v>
      </c>
    </row>
    <row r="89" spans="1:80" s="30" customFormat="1" ht="12.75" customHeight="1" x14ac:dyDescent="0.2">
      <c r="A89" s="46"/>
      <c r="B89" s="46"/>
      <c r="C89" s="47" t="s">
        <v>143</v>
      </c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9"/>
      <c r="Y89" s="64">
        <v>2210.1999999999998</v>
      </c>
      <c r="Z89" s="64"/>
      <c r="AA89" s="64"/>
      <c r="AB89" s="64"/>
      <c r="AC89" s="64"/>
      <c r="AD89" s="64">
        <v>0</v>
      </c>
      <c r="AE89" s="64"/>
      <c r="AF89" s="64"/>
      <c r="AG89" s="64"/>
      <c r="AH89" s="64"/>
      <c r="AI89" s="64">
        <v>2210.1999999999998</v>
      </c>
      <c r="AJ89" s="64"/>
      <c r="AK89" s="64"/>
      <c r="AL89" s="64"/>
      <c r="AM89" s="64"/>
      <c r="AN89" s="64">
        <v>2231.8000000000002</v>
      </c>
      <c r="AO89" s="64"/>
      <c r="AP89" s="64"/>
      <c r="AQ89" s="64"/>
      <c r="AR89" s="64"/>
      <c r="AS89" s="64">
        <v>0</v>
      </c>
      <c r="AT89" s="64"/>
      <c r="AU89" s="64"/>
      <c r="AV89" s="64"/>
      <c r="AW89" s="64"/>
      <c r="AX89" s="64">
        <v>2231.8000000000002</v>
      </c>
      <c r="AY89" s="64"/>
      <c r="AZ89" s="64"/>
      <c r="BA89" s="64"/>
      <c r="BB89" s="64"/>
      <c r="BC89" s="64">
        <f>AN89-Y89</f>
        <v>21.600000000000364</v>
      </c>
      <c r="BD89" s="64"/>
      <c r="BE89" s="64"/>
      <c r="BF89" s="64"/>
      <c r="BG89" s="64"/>
      <c r="BH89" s="64">
        <f>AS89-AD89</f>
        <v>0</v>
      </c>
      <c r="BI89" s="64"/>
      <c r="BJ89" s="64"/>
      <c r="BK89" s="64"/>
      <c r="BL89" s="64"/>
      <c r="BM89" s="64">
        <v>21.600000000000364</v>
      </c>
      <c r="BN89" s="64"/>
      <c r="BO89" s="64"/>
      <c r="BP89" s="64"/>
      <c r="BQ89" s="64"/>
      <c r="BR89" s="31"/>
      <c r="BS89" s="31"/>
      <c r="BT89" s="31"/>
      <c r="BU89" s="31"/>
      <c r="BV89" s="31"/>
      <c r="BW89" s="31"/>
      <c r="BX89" s="31"/>
      <c r="BY89" s="31"/>
      <c r="BZ89" s="36"/>
    </row>
    <row r="90" spans="1:80" s="30" customFormat="1" ht="12.75" customHeight="1" x14ac:dyDescent="0.2">
      <c r="A90" s="46"/>
      <c r="B90" s="46"/>
      <c r="C90" s="47" t="s">
        <v>145</v>
      </c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3"/>
      <c r="BR90" s="31"/>
      <c r="BS90" s="31"/>
      <c r="BT90" s="31"/>
      <c r="BU90" s="31"/>
      <c r="BV90" s="31"/>
      <c r="BW90" s="31"/>
      <c r="BX90" s="31"/>
      <c r="BY90" s="31"/>
      <c r="BZ90" s="36"/>
      <c r="CB90" s="30" t="s">
        <v>144</v>
      </c>
    </row>
    <row r="91" spans="1:80" s="30" customFormat="1" ht="12.75" customHeight="1" x14ac:dyDescent="0.2">
      <c r="A91" s="46"/>
      <c r="B91" s="46"/>
      <c r="C91" s="47" t="s">
        <v>146</v>
      </c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9"/>
      <c r="Y91" s="64">
        <v>1</v>
      </c>
      <c r="Z91" s="64"/>
      <c r="AA91" s="64"/>
      <c r="AB91" s="64"/>
      <c r="AC91" s="64"/>
      <c r="AD91" s="64">
        <v>0.4</v>
      </c>
      <c r="AE91" s="64"/>
      <c r="AF91" s="64"/>
      <c r="AG91" s="64"/>
      <c r="AH91" s="64"/>
      <c r="AI91" s="64">
        <v>1.4</v>
      </c>
      <c r="AJ91" s="64"/>
      <c r="AK91" s="64"/>
      <c r="AL91" s="64"/>
      <c r="AM91" s="64"/>
      <c r="AN91" s="64">
        <v>0</v>
      </c>
      <c r="AO91" s="64"/>
      <c r="AP91" s="64"/>
      <c r="AQ91" s="64"/>
      <c r="AR91" s="64"/>
      <c r="AS91" s="64">
        <v>1.3</v>
      </c>
      <c r="AT91" s="64"/>
      <c r="AU91" s="64"/>
      <c r="AV91" s="64"/>
      <c r="AW91" s="64"/>
      <c r="AX91" s="64">
        <v>1.3</v>
      </c>
      <c r="AY91" s="64"/>
      <c r="AZ91" s="64"/>
      <c r="BA91" s="64"/>
      <c r="BB91" s="64"/>
      <c r="BC91" s="64">
        <f>AN91-Y91</f>
        <v>-1</v>
      </c>
      <c r="BD91" s="64"/>
      <c r="BE91" s="64"/>
      <c r="BF91" s="64"/>
      <c r="BG91" s="64"/>
      <c r="BH91" s="64">
        <f>AS91-AD91</f>
        <v>0.9</v>
      </c>
      <c r="BI91" s="64"/>
      <c r="BJ91" s="64"/>
      <c r="BK91" s="64"/>
      <c r="BL91" s="64"/>
      <c r="BM91" s="64">
        <v>-9.9999999999999867E-2</v>
      </c>
      <c r="BN91" s="64"/>
      <c r="BO91" s="64"/>
      <c r="BP91" s="64"/>
      <c r="BQ91" s="64"/>
      <c r="BR91" s="31"/>
      <c r="BS91" s="31"/>
      <c r="BT91" s="31"/>
      <c r="BU91" s="31"/>
      <c r="BV91" s="31"/>
      <c r="BW91" s="31"/>
      <c r="BX91" s="31"/>
      <c r="BY91" s="31"/>
      <c r="BZ91" s="36"/>
    </row>
    <row r="92" spans="1:80" s="30" customFormat="1" ht="25.5" customHeight="1" x14ac:dyDescent="0.2">
      <c r="A92" s="46"/>
      <c r="B92" s="46"/>
      <c r="C92" s="47" t="s">
        <v>148</v>
      </c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3"/>
      <c r="BR92" s="31"/>
      <c r="BS92" s="31"/>
      <c r="BT92" s="31"/>
      <c r="BU92" s="31"/>
      <c r="BV92" s="31"/>
      <c r="BW92" s="31"/>
      <c r="BX92" s="31"/>
      <c r="BY92" s="31"/>
      <c r="BZ92" s="36"/>
      <c r="CB92" s="30" t="s">
        <v>147</v>
      </c>
    </row>
    <row r="93" spans="1:80" s="30" customFormat="1" ht="12.75" customHeight="1" x14ac:dyDescent="0.2">
      <c r="A93" s="46"/>
      <c r="B93" s="46"/>
      <c r="C93" s="47" t="s">
        <v>149</v>
      </c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9"/>
      <c r="Y93" s="64">
        <v>150000</v>
      </c>
      <c r="Z93" s="64"/>
      <c r="AA93" s="64"/>
      <c r="AB93" s="64"/>
      <c r="AC93" s="64"/>
      <c r="AD93" s="64">
        <v>0</v>
      </c>
      <c r="AE93" s="64"/>
      <c r="AF93" s="64"/>
      <c r="AG93" s="64"/>
      <c r="AH93" s="64"/>
      <c r="AI93" s="64">
        <v>150000</v>
      </c>
      <c r="AJ93" s="64"/>
      <c r="AK93" s="64"/>
      <c r="AL93" s="64"/>
      <c r="AM93" s="64"/>
      <c r="AN93" s="64">
        <v>78600</v>
      </c>
      <c r="AO93" s="64"/>
      <c r="AP93" s="64"/>
      <c r="AQ93" s="64"/>
      <c r="AR93" s="64"/>
      <c r="AS93" s="64">
        <v>0</v>
      </c>
      <c r="AT93" s="64"/>
      <c r="AU93" s="64"/>
      <c r="AV93" s="64"/>
      <c r="AW93" s="64"/>
      <c r="AX93" s="64">
        <v>78600</v>
      </c>
      <c r="AY93" s="64"/>
      <c r="AZ93" s="64"/>
      <c r="BA93" s="64"/>
      <c r="BB93" s="64"/>
      <c r="BC93" s="64">
        <f>AN93-Y93</f>
        <v>-71400</v>
      </c>
      <c r="BD93" s="64"/>
      <c r="BE93" s="64"/>
      <c r="BF93" s="64"/>
      <c r="BG93" s="64"/>
      <c r="BH93" s="64">
        <f>AS93-AD93</f>
        <v>0</v>
      </c>
      <c r="BI93" s="64"/>
      <c r="BJ93" s="64"/>
      <c r="BK93" s="64"/>
      <c r="BL93" s="64"/>
      <c r="BM93" s="64">
        <v>-71400</v>
      </c>
      <c r="BN93" s="64"/>
      <c r="BO93" s="64"/>
      <c r="BP93" s="64"/>
      <c r="BQ93" s="64"/>
      <c r="BR93" s="31"/>
      <c r="BS93" s="31"/>
      <c r="BT93" s="31"/>
      <c r="BU93" s="31"/>
      <c r="BV93" s="31"/>
      <c r="BW93" s="31"/>
      <c r="BX93" s="31"/>
      <c r="BY93" s="31"/>
      <c r="BZ93" s="36"/>
    </row>
    <row r="94" spans="1:80" s="30" customFormat="1" ht="12.75" customHeight="1" x14ac:dyDescent="0.2">
      <c r="A94" s="46"/>
      <c r="B94" s="46"/>
      <c r="C94" s="47" t="s">
        <v>151</v>
      </c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3"/>
      <c r="BR94" s="31"/>
      <c r="BS94" s="31"/>
      <c r="BT94" s="31"/>
      <c r="BU94" s="31"/>
      <c r="BV94" s="31"/>
      <c r="BW94" s="31"/>
      <c r="BX94" s="31"/>
      <c r="BY94" s="31"/>
      <c r="BZ94" s="36"/>
      <c r="CB94" s="30" t="s">
        <v>150</v>
      </c>
    </row>
    <row r="95" spans="1:80" s="41" customFormat="1" x14ac:dyDescent="0.2">
      <c r="A95" s="51"/>
      <c r="B95" s="51"/>
      <c r="C95" s="52" t="s">
        <v>152</v>
      </c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4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39"/>
      <c r="BS95" s="39"/>
      <c r="BT95" s="39"/>
      <c r="BU95" s="39"/>
      <c r="BV95" s="39"/>
      <c r="BW95" s="39"/>
      <c r="BX95" s="39"/>
      <c r="BY95" s="39"/>
      <c r="BZ95" s="40"/>
    </row>
    <row r="96" spans="1:80" s="30" customFormat="1" ht="12.75" customHeight="1" x14ac:dyDescent="0.2">
      <c r="A96" s="46"/>
      <c r="B96" s="46"/>
      <c r="C96" s="47" t="s">
        <v>153</v>
      </c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9"/>
      <c r="Y96" s="64">
        <v>0</v>
      </c>
      <c r="Z96" s="64"/>
      <c r="AA96" s="64"/>
      <c r="AB96" s="64"/>
      <c r="AC96" s="64"/>
      <c r="AD96" s="64">
        <v>18.960999999999999</v>
      </c>
      <c r="AE96" s="64"/>
      <c r="AF96" s="64"/>
      <c r="AG96" s="64"/>
      <c r="AH96" s="64"/>
      <c r="AI96" s="64">
        <v>18.960999999999999</v>
      </c>
      <c r="AJ96" s="64"/>
      <c r="AK96" s="64"/>
      <c r="AL96" s="64"/>
      <c r="AM96" s="64"/>
      <c r="AN96" s="64">
        <v>0</v>
      </c>
      <c r="AO96" s="64"/>
      <c r="AP96" s="64"/>
      <c r="AQ96" s="64"/>
      <c r="AR96" s="64"/>
      <c r="AS96" s="64">
        <v>363.185</v>
      </c>
      <c r="AT96" s="64"/>
      <c r="AU96" s="64"/>
      <c r="AV96" s="64"/>
      <c r="AW96" s="64"/>
      <c r="AX96" s="64">
        <v>363.185</v>
      </c>
      <c r="AY96" s="64"/>
      <c r="AZ96" s="64"/>
      <c r="BA96" s="64"/>
      <c r="BB96" s="64"/>
      <c r="BC96" s="64">
        <f>AN96-Y96</f>
        <v>0</v>
      </c>
      <c r="BD96" s="64"/>
      <c r="BE96" s="64"/>
      <c r="BF96" s="64"/>
      <c r="BG96" s="64"/>
      <c r="BH96" s="64">
        <f>AS96-AD96</f>
        <v>344.22399999999999</v>
      </c>
      <c r="BI96" s="64"/>
      <c r="BJ96" s="64"/>
      <c r="BK96" s="64"/>
      <c r="BL96" s="64"/>
      <c r="BM96" s="64">
        <v>344.22399999999999</v>
      </c>
      <c r="BN96" s="64"/>
      <c r="BO96" s="64"/>
      <c r="BP96" s="64"/>
      <c r="BQ96" s="64"/>
      <c r="BR96" s="31"/>
      <c r="BS96" s="31"/>
      <c r="BT96" s="31"/>
      <c r="BU96" s="31"/>
      <c r="BV96" s="31"/>
      <c r="BW96" s="31"/>
      <c r="BX96" s="31"/>
      <c r="BY96" s="31"/>
      <c r="BZ96" s="36"/>
    </row>
    <row r="97" spans="1:107" s="30" customFormat="1" ht="12.75" customHeight="1" x14ac:dyDescent="0.2">
      <c r="A97" s="46"/>
      <c r="B97" s="46"/>
      <c r="C97" s="47" t="s">
        <v>155</v>
      </c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3"/>
      <c r="BR97" s="31"/>
      <c r="BS97" s="31"/>
      <c r="BT97" s="31"/>
      <c r="BU97" s="31"/>
      <c r="BV97" s="31"/>
      <c r="BW97" s="31"/>
      <c r="BX97" s="31"/>
      <c r="BY97" s="31"/>
      <c r="BZ97" s="36"/>
      <c r="CB97" s="30" t="s">
        <v>154</v>
      </c>
    </row>
    <row r="98" spans="1:107" s="30" customFormat="1" ht="12.75" customHeight="1" x14ac:dyDescent="0.2">
      <c r="A98" s="46"/>
      <c r="B98" s="46"/>
      <c r="C98" s="47" t="s">
        <v>156</v>
      </c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9"/>
      <c r="Y98" s="64">
        <v>0</v>
      </c>
      <c r="Z98" s="64"/>
      <c r="AA98" s="64"/>
      <c r="AB98" s="64"/>
      <c r="AC98" s="64"/>
      <c r="AD98" s="64">
        <v>16.771000000000001</v>
      </c>
      <c r="AE98" s="64"/>
      <c r="AF98" s="64"/>
      <c r="AG98" s="64"/>
      <c r="AH98" s="64"/>
      <c r="AI98" s="64">
        <v>16.771000000000001</v>
      </c>
      <c r="AJ98" s="64"/>
      <c r="AK98" s="64"/>
      <c r="AL98" s="64"/>
      <c r="AM98" s="64"/>
      <c r="AN98" s="64">
        <v>0</v>
      </c>
      <c r="AO98" s="64"/>
      <c r="AP98" s="64"/>
      <c r="AQ98" s="64"/>
      <c r="AR98" s="64"/>
      <c r="AS98" s="64">
        <v>79.893000000000001</v>
      </c>
      <c r="AT98" s="64"/>
      <c r="AU98" s="64"/>
      <c r="AV98" s="64"/>
      <c r="AW98" s="64"/>
      <c r="AX98" s="64">
        <v>79.893000000000001</v>
      </c>
      <c r="AY98" s="64"/>
      <c r="AZ98" s="64"/>
      <c r="BA98" s="64"/>
      <c r="BB98" s="64"/>
      <c r="BC98" s="64">
        <f>AN98-Y98</f>
        <v>0</v>
      </c>
      <c r="BD98" s="64"/>
      <c r="BE98" s="64"/>
      <c r="BF98" s="64"/>
      <c r="BG98" s="64"/>
      <c r="BH98" s="64">
        <f>AS98-AD98</f>
        <v>63.122</v>
      </c>
      <c r="BI98" s="64"/>
      <c r="BJ98" s="64"/>
      <c r="BK98" s="64"/>
      <c r="BL98" s="64"/>
      <c r="BM98" s="64">
        <v>63.122</v>
      </c>
      <c r="BN98" s="64"/>
      <c r="BO98" s="64"/>
      <c r="BP98" s="64"/>
      <c r="BQ98" s="64"/>
      <c r="BR98" s="31"/>
      <c r="BS98" s="31"/>
      <c r="BT98" s="31"/>
      <c r="BU98" s="31"/>
      <c r="BV98" s="31"/>
      <c r="BW98" s="31"/>
      <c r="BX98" s="31"/>
      <c r="BY98" s="31"/>
      <c r="BZ98" s="36"/>
    </row>
    <row r="99" spans="1:107" s="30" customFormat="1" ht="12.75" customHeight="1" x14ac:dyDescent="0.2">
      <c r="A99" s="46"/>
      <c r="B99" s="46"/>
      <c r="C99" s="47" t="s">
        <v>157</v>
      </c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9"/>
      <c r="Y99" s="64">
        <v>4380</v>
      </c>
      <c r="Z99" s="64"/>
      <c r="AA99" s="64"/>
      <c r="AB99" s="64"/>
      <c r="AC99" s="64"/>
      <c r="AD99" s="64">
        <v>0</v>
      </c>
      <c r="AE99" s="64"/>
      <c r="AF99" s="64"/>
      <c r="AG99" s="64"/>
      <c r="AH99" s="64"/>
      <c r="AI99" s="64">
        <v>4380</v>
      </c>
      <c r="AJ99" s="64"/>
      <c r="AK99" s="64"/>
      <c r="AL99" s="64"/>
      <c r="AM99" s="64"/>
      <c r="AN99" s="64">
        <v>2437</v>
      </c>
      <c r="AO99" s="64"/>
      <c r="AP99" s="64"/>
      <c r="AQ99" s="64"/>
      <c r="AR99" s="64"/>
      <c r="AS99" s="64">
        <v>0</v>
      </c>
      <c r="AT99" s="64"/>
      <c r="AU99" s="64"/>
      <c r="AV99" s="64"/>
      <c r="AW99" s="64"/>
      <c r="AX99" s="64">
        <v>2437</v>
      </c>
      <c r="AY99" s="64"/>
      <c r="AZ99" s="64"/>
      <c r="BA99" s="64"/>
      <c r="BB99" s="64"/>
      <c r="BC99" s="64">
        <f>AN99-Y99</f>
        <v>-1943</v>
      </c>
      <c r="BD99" s="64"/>
      <c r="BE99" s="64"/>
      <c r="BF99" s="64"/>
      <c r="BG99" s="64"/>
      <c r="BH99" s="64">
        <f>AS99-AD99</f>
        <v>0</v>
      </c>
      <c r="BI99" s="64"/>
      <c r="BJ99" s="64"/>
      <c r="BK99" s="64"/>
      <c r="BL99" s="64"/>
      <c r="BM99" s="64">
        <v>-1943</v>
      </c>
      <c r="BN99" s="64"/>
      <c r="BO99" s="64"/>
      <c r="BP99" s="64"/>
      <c r="BQ99" s="64"/>
      <c r="BR99" s="31"/>
      <c r="BS99" s="31"/>
      <c r="BT99" s="31"/>
      <c r="BU99" s="31"/>
      <c r="BV99" s="31"/>
      <c r="BW99" s="31"/>
      <c r="BX99" s="31"/>
      <c r="BY99" s="31"/>
      <c r="BZ99" s="36"/>
    </row>
    <row r="100" spans="1:107" s="30" customFormat="1" ht="12.75" customHeight="1" x14ac:dyDescent="0.2">
      <c r="A100" s="46"/>
      <c r="B100" s="46"/>
      <c r="C100" s="47" t="s">
        <v>159</v>
      </c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3"/>
      <c r="BR100" s="31"/>
      <c r="BS100" s="31"/>
      <c r="BT100" s="31"/>
      <c r="BU100" s="31"/>
      <c r="BV100" s="31"/>
      <c r="BW100" s="31"/>
      <c r="BX100" s="31"/>
      <c r="BY100" s="31"/>
      <c r="BZ100" s="36"/>
      <c r="CB100" s="30" t="s">
        <v>158</v>
      </c>
    </row>
    <row r="101" spans="1:107" s="30" customFormat="1" ht="12.75" customHeight="1" x14ac:dyDescent="0.2">
      <c r="A101" s="46"/>
      <c r="B101" s="46"/>
      <c r="C101" s="47" t="s">
        <v>160</v>
      </c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9"/>
      <c r="Y101" s="64">
        <v>0.20300000000000001</v>
      </c>
      <c r="Z101" s="64"/>
      <c r="AA101" s="64"/>
      <c r="AB101" s="64"/>
      <c r="AC101" s="64"/>
      <c r="AD101" s="64">
        <v>0</v>
      </c>
      <c r="AE101" s="64"/>
      <c r="AF101" s="64"/>
      <c r="AG101" s="64"/>
      <c r="AH101" s="64"/>
      <c r="AI101" s="64">
        <v>0.20300000000000001</v>
      </c>
      <c r="AJ101" s="64"/>
      <c r="AK101" s="64"/>
      <c r="AL101" s="64"/>
      <c r="AM101" s="64"/>
      <c r="AN101" s="64">
        <v>3.7999999999999999E-2</v>
      </c>
      <c r="AO101" s="64"/>
      <c r="AP101" s="64"/>
      <c r="AQ101" s="64"/>
      <c r="AR101" s="64"/>
      <c r="AS101" s="64">
        <v>0</v>
      </c>
      <c r="AT101" s="64"/>
      <c r="AU101" s="64"/>
      <c r="AV101" s="64"/>
      <c r="AW101" s="64"/>
      <c r="AX101" s="64">
        <v>3.7999999999999999E-2</v>
      </c>
      <c r="AY101" s="64"/>
      <c r="AZ101" s="64"/>
      <c r="BA101" s="64"/>
      <c r="BB101" s="64"/>
      <c r="BC101" s="64">
        <f>AN101-Y101</f>
        <v>-0.16500000000000001</v>
      </c>
      <c r="BD101" s="64"/>
      <c r="BE101" s="64"/>
      <c r="BF101" s="64"/>
      <c r="BG101" s="64"/>
      <c r="BH101" s="64">
        <f>AS101-AD101</f>
        <v>0</v>
      </c>
      <c r="BI101" s="64"/>
      <c r="BJ101" s="64"/>
      <c r="BK101" s="64"/>
      <c r="BL101" s="64"/>
      <c r="BM101" s="64">
        <v>-0.16500000000000001</v>
      </c>
      <c r="BN101" s="64"/>
      <c r="BO101" s="64"/>
      <c r="BP101" s="64"/>
      <c r="BQ101" s="64"/>
      <c r="BR101" s="31"/>
      <c r="BS101" s="31"/>
      <c r="BT101" s="31"/>
      <c r="BU101" s="31"/>
      <c r="BV101" s="31"/>
      <c r="BW101" s="31"/>
      <c r="BX101" s="31"/>
      <c r="BY101" s="31"/>
      <c r="BZ101" s="36"/>
    </row>
    <row r="102" spans="1:107" s="30" customFormat="1" ht="12.75" customHeight="1" x14ac:dyDescent="0.2">
      <c r="A102" s="46"/>
      <c r="B102" s="46"/>
      <c r="C102" s="47" t="s">
        <v>162</v>
      </c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3"/>
      <c r="BR102" s="31"/>
      <c r="BS102" s="31"/>
      <c r="BT102" s="31"/>
      <c r="BU102" s="31"/>
      <c r="BV102" s="31"/>
      <c r="BW102" s="31"/>
      <c r="BX102" s="31"/>
      <c r="BY102" s="31"/>
      <c r="BZ102" s="36"/>
      <c r="CB102" s="30" t="s">
        <v>161</v>
      </c>
    </row>
    <row r="103" spans="1:107" s="30" customFormat="1" ht="12.75" customHeight="1" x14ac:dyDescent="0.2">
      <c r="A103" s="46"/>
      <c r="B103" s="46"/>
      <c r="C103" s="47" t="s">
        <v>163</v>
      </c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9"/>
      <c r="Y103" s="64">
        <v>8.2000000000000003E-2</v>
      </c>
      <c r="Z103" s="64"/>
      <c r="AA103" s="64"/>
      <c r="AB103" s="64"/>
      <c r="AC103" s="64"/>
      <c r="AD103" s="64">
        <v>0</v>
      </c>
      <c r="AE103" s="64"/>
      <c r="AF103" s="64"/>
      <c r="AG103" s="64"/>
      <c r="AH103" s="64"/>
      <c r="AI103" s="64">
        <v>8.2000000000000003E-2</v>
      </c>
      <c r="AJ103" s="64"/>
      <c r="AK103" s="64"/>
      <c r="AL103" s="64"/>
      <c r="AM103" s="64"/>
      <c r="AN103" s="64">
        <v>9.4E-2</v>
      </c>
      <c r="AO103" s="64"/>
      <c r="AP103" s="64"/>
      <c r="AQ103" s="64"/>
      <c r="AR103" s="64"/>
      <c r="AS103" s="64">
        <v>0</v>
      </c>
      <c r="AT103" s="64"/>
      <c r="AU103" s="64"/>
      <c r="AV103" s="64"/>
      <c r="AW103" s="64"/>
      <c r="AX103" s="64">
        <v>9.4E-2</v>
      </c>
      <c r="AY103" s="64"/>
      <c r="AZ103" s="64"/>
      <c r="BA103" s="64"/>
      <c r="BB103" s="64"/>
      <c r="BC103" s="64">
        <f>AN103-Y103</f>
        <v>1.1999999999999997E-2</v>
      </c>
      <c r="BD103" s="64"/>
      <c r="BE103" s="64"/>
      <c r="BF103" s="64"/>
      <c r="BG103" s="64"/>
      <c r="BH103" s="64">
        <f>AS103-AD103</f>
        <v>0</v>
      </c>
      <c r="BI103" s="64"/>
      <c r="BJ103" s="64"/>
      <c r="BK103" s="64"/>
      <c r="BL103" s="64"/>
      <c r="BM103" s="64">
        <v>1.1999999999999997E-2</v>
      </c>
      <c r="BN103" s="64"/>
      <c r="BO103" s="64"/>
      <c r="BP103" s="64"/>
      <c r="BQ103" s="64"/>
      <c r="BR103" s="31"/>
      <c r="BS103" s="31"/>
      <c r="BT103" s="31"/>
      <c r="BU103" s="31"/>
      <c r="BV103" s="31"/>
      <c r="BW103" s="31"/>
      <c r="BX103" s="31"/>
      <c r="BY103" s="31"/>
      <c r="BZ103" s="36"/>
    </row>
    <row r="104" spans="1:107" s="41" customFormat="1" x14ac:dyDescent="0.2">
      <c r="A104" s="51"/>
      <c r="B104" s="51"/>
      <c r="C104" s="52" t="s">
        <v>164</v>
      </c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4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39"/>
      <c r="BS104" s="39"/>
      <c r="BT104" s="39"/>
      <c r="BU104" s="39"/>
      <c r="BV104" s="39"/>
      <c r="BW104" s="39"/>
      <c r="BX104" s="39"/>
      <c r="BY104" s="39"/>
      <c r="BZ104" s="40"/>
    </row>
    <row r="105" spans="1:107" s="30" customFormat="1" ht="25.5" customHeight="1" x14ac:dyDescent="0.2">
      <c r="A105" s="46"/>
      <c r="B105" s="46"/>
      <c r="C105" s="47" t="s">
        <v>165</v>
      </c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9"/>
      <c r="Y105" s="64">
        <v>100</v>
      </c>
      <c r="Z105" s="64"/>
      <c r="AA105" s="64"/>
      <c r="AB105" s="64"/>
      <c r="AC105" s="64"/>
      <c r="AD105" s="64">
        <v>0</v>
      </c>
      <c r="AE105" s="64"/>
      <c r="AF105" s="64"/>
      <c r="AG105" s="64"/>
      <c r="AH105" s="64"/>
      <c r="AI105" s="64">
        <v>100</v>
      </c>
      <c r="AJ105" s="64"/>
      <c r="AK105" s="64"/>
      <c r="AL105" s="64"/>
      <c r="AM105" s="64"/>
      <c r="AN105" s="64">
        <v>100</v>
      </c>
      <c r="AO105" s="64"/>
      <c r="AP105" s="64"/>
      <c r="AQ105" s="64"/>
      <c r="AR105" s="64"/>
      <c r="AS105" s="64">
        <v>0</v>
      </c>
      <c r="AT105" s="64"/>
      <c r="AU105" s="64"/>
      <c r="AV105" s="64"/>
      <c r="AW105" s="64"/>
      <c r="AX105" s="64">
        <v>100</v>
      </c>
      <c r="AY105" s="64"/>
      <c r="AZ105" s="64"/>
      <c r="BA105" s="64"/>
      <c r="BB105" s="64"/>
      <c r="BC105" s="64">
        <f>AN105-Y105</f>
        <v>0</v>
      </c>
      <c r="BD105" s="64"/>
      <c r="BE105" s="64"/>
      <c r="BF105" s="64"/>
      <c r="BG105" s="64"/>
      <c r="BH105" s="64">
        <f>AS105-AD105</f>
        <v>0</v>
      </c>
      <c r="BI105" s="64"/>
      <c r="BJ105" s="64"/>
      <c r="BK105" s="64"/>
      <c r="BL105" s="64"/>
      <c r="BM105" s="64">
        <v>0</v>
      </c>
      <c r="BN105" s="64"/>
      <c r="BO105" s="64"/>
      <c r="BP105" s="64"/>
      <c r="BQ105" s="64"/>
      <c r="BR105" s="31"/>
      <c r="BS105" s="31"/>
      <c r="BT105" s="31"/>
      <c r="BU105" s="31"/>
      <c r="BV105" s="31"/>
      <c r="BW105" s="31"/>
      <c r="BX105" s="31"/>
      <c r="BY105" s="31"/>
      <c r="BZ105" s="36"/>
    </row>
    <row r="106" spans="1:107" s="30" customFormat="1" ht="25.5" customHeight="1" x14ac:dyDescent="0.2">
      <c r="A106" s="46"/>
      <c r="B106" s="46"/>
      <c r="C106" s="47" t="s">
        <v>166</v>
      </c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9"/>
      <c r="Y106" s="64">
        <v>1</v>
      </c>
      <c r="Z106" s="64"/>
      <c r="AA106" s="64"/>
      <c r="AB106" s="64"/>
      <c r="AC106" s="64"/>
      <c r="AD106" s="64">
        <v>0</v>
      </c>
      <c r="AE106" s="64"/>
      <c r="AF106" s="64"/>
      <c r="AG106" s="64"/>
      <c r="AH106" s="64"/>
      <c r="AI106" s="64">
        <v>1</v>
      </c>
      <c r="AJ106" s="64"/>
      <c r="AK106" s="64"/>
      <c r="AL106" s="64"/>
      <c r="AM106" s="64"/>
      <c r="AN106" s="64">
        <v>0.93</v>
      </c>
      <c r="AO106" s="64"/>
      <c r="AP106" s="64"/>
      <c r="AQ106" s="64"/>
      <c r="AR106" s="64"/>
      <c r="AS106" s="64">
        <v>0</v>
      </c>
      <c r="AT106" s="64"/>
      <c r="AU106" s="64"/>
      <c r="AV106" s="64"/>
      <c r="AW106" s="64"/>
      <c r="AX106" s="64">
        <v>0.93</v>
      </c>
      <c r="AY106" s="64"/>
      <c r="AZ106" s="64"/>
      <c r="BA106" s="64"/>
      <c r="BB106" s="64"/>
      <c r="BC106" s="64">
        <f>AN106-Y106</f>
        <v>-6.9999999999999951E-2</v>
      </c>
      <c r="BD106" s="64"/>
      <c r="BE106" s="64"/>
      <c r="BF106" s="64"/>
      <c r="BG106" s="64"/>
      <c r="BH106" s="64">
        <f>AS106-AD106</f>
        <v>0</v>
      </c>
      <c r="BI106" s="64"/>
      <c r="BJ106" s="64"/>
      <c r="BK106" s="64"/>
      <c r="BL106" s="64"/>
      <c r="BM106" s="64">
        <v>-6.9999999999999951E-2</v>
      </c>
      <c r="BN106" s="64"/>
      <c r="BO106" s="64"/>
      <c r="BP106" s="64"/>
      <c r="BQ106" s="64"/>
      <c r="BR106" s="31"/>
      <c r="BS106" s="31"/>
      <c r="BT106" s="31"/>
      <c r="BU106" s="31"/>
      <c r="BV106" s="31"/>
      <c r="BW106" s="31"/>
      <c r="BX106" s="31"/>
      <c r="BY106" s="31"/>
      <c r="BZ106" s="36"/>
    </row>
    <row r="107" spans="1:107" ht="12" customHeight="1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</row>
    <row r="108" spans="1:107" ht="15.75" customHeight="1" x14ac:dyDescent="0.2">
      <c r="A108" s="66" t="s">
        <v>105</v>
      </c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  <c r="AP108" s="66"/>
      <c r="AQ108" s="66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66"/>
      <c r="BD108" s="66"/>
      <c r="BE108" s="66"/>
      <c r="BF108" s="66"/>
      <c r="BG108" s="66"/>
      <c r="BH108" s="66"/>
      <c r="BI108" s="66"/>
      <c r="BJ108" s="66"/>
      <c r="BK108" s="66"/>
      <c r="BL108" s="66"/>
      <c r="BM108" s="66"/>
      <c r="BN108" s="66"/>
      <c r="BO108" s="66"/>
      <c r="BP108" s="66"/>
      <c r="BQ108" s="66"/>
    </row>
    <row r="109" spans="1:107" ht="15.75" customHeight="1" x14ac:dyDescent="0.2">
      <c r="A109" s="67" t="s">
        <v>198</v>
      </c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9"/>
      <c r="BO109" s="6"/>
      <c r="BP109" s="6"/>
      <c r="BQ109" s="6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</row>
    <row r="110" spans="1:107" ht="12" customHeight="1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</row>
    <row r="111" spans="1:107" ht="15.75" customHeight="1" x14ac:dyDescent="0.2">
      <c r="A111" s="66" t="s">
        <v>57</v>
      </c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  <c r="AQ111" s="66"/>
      <c r="AR111" s="66"/>
      <c r="AS111" s="66"/>
      <c r="AT111" s="66"/>
      <c r="AU111" s="66"/>
      <c r="AV111" s="66"/>
      <c r="AW111" s="66"/>
      <c r="AX111" s="66"/>
      <c r="AY111" s="66"/>
      <c r="AZ111" s="66"/>
      <c r="BA111" s="66"/>
      <c r="BB111" s="66"/>
      <c r="BC111" s="66"/>
      <c r="BD111" s="66"/>
      <c r="BE111" s="66"/>
      <c r="BF111" s="66"/>
      <c r="BG111" s="66"/>
      <c r="BH111" s="66"/>
      <c r="BI111" s="66"/>
      <c r="BJ111" s="66"/>
      <c r="BK111" s="66"/>
      <c r="BL111" s="66"/>
      <c r="BM111" s="66"/>
      <c r="BN111" s="66"/>
      <c r="BO111" s="66"/>
      <c r="BP111" s="66"/>
      <c r="BQ111" s="66"/>
    </row>
    <row r="112" spans="1:107" ht="15" customHeight="1" x14ac:dyDescent="0.2">
      <c r="A112" s="127" t="s">
        <v>179</v>
      </c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27"/>
      <c r="AL112" s="127"/>
      <c r="AM112" s="127"/>
      <c r="AN112" s="127"/>
      <c r="AO112" s="127"/>
      <c r="AP112" s="127"/>
      <c r="AQ112" s="127"/>
      <c r="AR112" s="127"/>
      <c r="AS112" s="127"/>
      <c r="AT112" s="127"/>
      <c r="AU112" s="127"/>
      <c r="AV112" s="127"/>
      <c r="AW112" s="127"/>
      <c r="AX112" s="127"/>
      <c r="AY112" s="127"/>
      <c r="AZ112" s="127"/>
      <c r="BA112" s="127"/>
      <c r="BB112" s="127"/>
      <c r="BC112" s="127"/>
      <c r="BD112" s="127"/>
      <c r="BE112" s="127"/>
      <c r="BF112" s="127"/>
      <c r="BG112" s="127"/>
      <c r="BH112" s="127"/>
      <c r="BI112" s="127"/>
      <c r="BJ112" s="127"/>
      <c r="BK112" s="127"/>
      <c r="BL112" s="127"/>
      <c r="BM112" s="127"/>
      <c r="BN112" s="127"/>
      <c r="BO112" s="127"/>
      <c r="BP112" s="127"/>
      <c r="BQ112" s="127"/>
    </row>
    <row r="113" spans="1:80" ht="48" customHeight="1" x14ac:dyDescent="0.2">
      <c r="A113" s="85" t="s">
        <v>3</v>
      </c>
      <c r="B113" s="85"/>
      <c r="C113" s="85" t="s">
        <v>4</v>
      </c>
      <c r="D113" s="85"/>
      <c r="E113" s="85"/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 t="s">
        <v>58</v>
      </c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 t="s">
        <v>59</v>
      </c>
      <c r="AQ113" s="85"/>
      <c r="AR113" s="85"/>
      <c r="AS113" s="85"/>
      <c r="AT113" s="85"/>
      <c r="AU113" s="85"/>
      <c r="AV113" s="85"/>
      <c r="AW113" s="85"/>
      <c r="AX113" s="85"/>
      <c r="AY113" s="85"/>
      <c r="AZ113" s="85"/>
      <c r="BA113" s="85"/>
      <c r="BB113" s="85"/>
      <c r="BC113" s="85"/>
      <c r="BD113" s="85" t="s">
        <v>60</v>
      </c>
      <c r="BE113" s="85"/>
      <c r="BF113" s="85"/>
      <c r="BG113" s="85"/>
      <c r="BH113" s="85"/>
      <c r="BI113" s="85"/>
      <c r="BJ113" s="85"/>
      <c r="BK113" s="85"/>
      <c r="BL113" s="85"/>
      <c r="BM113" s="85"/>
      <c r="BN113" s="85"/>
      <c r="BO113" s="85"/>
      <c r="BP113" s="85"/>
      <c r="BQ113" s="85"/>
    </row>
    <row r="114" spans="1:80" ht="29.1" customHeight="1" x14ac:dyDescent="0.2">
      <c r="A114" s="85"/>
      <c r="B114" s="85"/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 t="s">
        <v>2</v>
      </c>
      <c r="AB114" s="85"/>
      <c r="AC114" s="85"/>
      <c r="AD114" s="85"/>
      <c r="AE114" s="85"/>
      <c r="AF114" s="85" t="s">
        <v>1</v>
      </c>
      <c r="AG114" s="85"/>
      <c r="AH114" s="85"/>
      <c r="AI114" s="85"/>
      <c r="AJ114" s="85"/>
      <c r="AK114" s="85" t="s">
        <v>17</v>
      </c>
      <c r="AL114" s="85"/>
      <c r="AM114" s="85"/>
      <c r="AN114" s="85"/>
      <c r="AO114" s="85"/>
      <c r="AP114" s="85" t="s">
        <v>2</v>
      </c>
      <c r="AQ114" s="85"/>
      <c r="AR114" s="85"/>
      <c r="AS114" s="85"/>
      <c r="AT114" s="85"/>
      <c r="AU114" s="85" t="s">
        <v>1</v>
      </c>
      <c r="AV114" s="85"/>
      <c r="AW114" s="85"/>
      <c r="AX114" s="85"/>
      <c r="AY114" s="85"/>
      <c r="AZ114" s="85" t="s">
        <v>17</v>
      </c>
      <c r="BA114" s="85"/>
      <c r="BB114" s="85"/>
      <c r="BC114" s="85"/>
      <c r="BD114" s="85" t="s">
        <v>2</v>
      </c>
      <c r="BE114" s="85"/>
      <c r="BF114" s="85"/>
      <c r="BG114" s="85"/>
      <c r="BH114" s="85"/>
      <c r="BI114" s="85" t="s">
        <v>1</v>
      </c>
      <c r="BJ114" s="85"/>
      <c r="BK114" s="85"/>
      <c r="BL114" s="85"/>
      <c r="BM114" s="85"/>
      <c r="BN114" s="85" t="s">
        <v>18</v>
      </c>
      <c r="BO114" s="85"/>
      <c r="BP114" s="85"/>
      <c r="BQ114" s="85"/>
    </row>
    <row r="115" spans="1:80" ht="15.95" customHeight="1" x14ac:dyDescent="0.2">
      <c r="A115" s="137">
        <v>1</v>
      </c>
      <c r="B115" s="137"/>
      <c r="C115" s="137">
        <v>2</v>
      </c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8">
        <v>3</v>
      </c>
      <c r="AB115" s="139"/>
      <c r="AC115" s="139"/>
      <c r="AD115" s="139"/>
      <c r="AE115" s="140"/>
      <c r="AF115" s="138">
        <v>4</v>
      </c>
      <c r="AG115" s="139"/>
      <c r="AH115" s="139"/>
      <c r="AI115" s="139"/>
      <c r="AJ115" s="140"/>
      <c r="AK115" s="138">
        <v>5</v>
      </c>
      <c r="AL115" s="139"/>
      <c r="AM115" s="139"/>
      <c r="AN115" s="139"/>
      <c r="AO115" s="140"/>
      <c r="AP115" s="138">
        <v>6</v>
      </c>
      <c r="AQ115" s="139"/>
      <c r="AR115" s="139"/>
      <c r="AS115" s="139"/>
      <c r="AT115" s="140"/>
      <c r="AU115" s="138">
        <v>7</v>
      </c>
      <c r="AV115" s="139"/>
      <c r="AW115" s="139"/>
      <c r="AX115" s="139"/>
      <c r="AY115" s="140"/>
      <c r="AZ115" s="138">
        <v>8</v>
      </c>
      <c r="BA115" s="139"/>
      <c r="BB115" s="139"/>
      <c r="BC115" s="140"/>
      <c r="BD115" s="138">
        <v>9</v>
      </c>
      <c r="BE115" s="139"/>
      <c r="BF115" s="139"/>
      <c r="BG115" s="139"/>
      <c r="BH115" s="140"/>
      <c r="BI115" s="137">
        <v>10</v>
      </c>
      <c r="BJ115" s="137"/>
      <c r="BK115" s="137"/>
      <c r="BL115" s="137"/>
      <c r="BM115" s="137"/>
      <c r="BN115" s="137">
        <v>11</v>
      </c>
      <c r="BO115" s="137"/>
      <c r="BP115" s="137"/>
      <c r="BQ115" s="137"/>
    </row>
    <row r="116" spans="1:80" ht="15.75" hidden="1" customHeight="1" x14ac:dyDescent="0.2">
      <c r="A116" s="131" t="s">
        <v>11</v>
      </c>
      <c r="B116" s="131"/>
      <c r="C116" s="132" t="s">
        <v>12</v>
      </c>
      <c r="D116" s="132"/>
      <c r="E116" s="132"/>
      <c r="F116" s="132"/>
      <c r="G116" s="132"/>
      <c r="H116" s="132"/>
      <c r="I116" s="132"/>
      <c r="J116" s="132"/>
      <c r="K116" s="132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3"/>
      <c r="AA116" s="134" t="s">
        <v>33</v>
      </c>
      <c r="AB116" s="134"/>
      <c r="AC116" s="134"/>
      <c r="AD116" s="134"/>
      <c r="AE116" s="134"/>
      <c r="AF116" s="134" t="s">
        <v>91</v>
      </c>
      <c r="AG116" s="134"/>
      <c r="AH116" s="134"/>
      <c r="AI116" s="134"/>
      <c r="AJ116" s="134"/>
      <c r="AK116" s="176" t="s">
        <v>13</v>
      </c>
      <c r="AL116" s="176"/>
      <c r="AM116" s="176"/>
      <c r="AN116" s="176"/>
      <c r="AO116" s="176"/>
      <c r="AP116" s="134" t="s">
        <v>34</v>
      </c>
      <c r="AQ116" s="134"/>
      <c r="AR116" s="134"/>
      <c r="AS116" s="134"/>
      <c r="AT116" s="134"/>
      <c r="AU116" s="134" t="s">
        <v>19</v>
      </c>
      <c r="AV116" s="134"/>
      <c r="AW116" s="134"/>
      <c r="AX116" s="134"/>
      <c r="AY116" s="134"/>
      <c r="AZ116" s="176" t="s">
        <v>13</v>
      </c>
      <c r="BA116" s="176"/>
      <c r="BB116" s="176"/>
      <c r="BC116" s="176"/>
      <c r="BD116" s="135" t="s">
        <v>104</v>
      </c>
      <c r="BE116" s="135"/>
      <c r="BF116" s="135"/>
      <c r="BG116" s="135"/>
      <c r="BH116" s="135"/>
      <c r="BI116" s="135" t="s">
        <v>104</v>
      </c>
      <c r="BJ116" s="135"/>
      <c r="BK116" s="135"/>
      <c r="BL116" s="135"/>
      <c r="BM116" s="135"/>
      <c r="BN116" s="136" t="s">
        <v>104</v>
      </c>
      <c r="BO116" s="136"/>
      <c r="BP116" s="136"/>
      <c r="BQ116" s="136"/>
      <c r="CA116" s="1" t="s">
        <v>95</v>
      </c>
    </row>
    <row r="117" spans="1:80" s="38" customFormat="1" ht="12.75" customHeight="1" x14ac:dyDescent="0.2">
      <c r="A117" s="51">
        <v>1</v>
      </c>
      <c r="B117" s="51"/>
      <c r="C117" s="128" t="s">
        <v>107</v>
      </c>
      <c r="D117" s="129"/>
      <c r="E117" s="129"/>
      <c r="F117" s="129"/>
      <c r="G117" s="129"/>
      <c r="H117" s="129"/>
      <c r="I117" s="129"/>
      <c r="J117" s="129"/>
      <c r="K117" s="129"/>
      <c r="L117" s="129"/>
      <c r="M117" s="129"/>
      <c r="N117" s="129"/>
      <c r="O117" s="129"/>
      <c r="P117" s="129"/>
      <c r="Q117" s="129"/>
      <c r="R117" s="129"/>
      <c r="S117" s="129"/>
      <c r="T117" s="129"/>
      <c r="U117" s="129"/>
      <c r="V117" s="129"/>
      <c r="W117" s="129"/>
      <c r="X117" s="129"/>
      <c r="Y117" s="129"/>
      <c r="Z117" s="130"/>
      <c r="AA117" s="50">
        <v>3044.6480000000001</v>
      </c>
      <c r="AB117" s="50"/>
      <c r="AC117" s="50"/>
      <c r="AD117" s="50"/>
      <c r="AE117" s="50"/>
      <c r="AF117" s="50">
        <v>9.5</v>
      </c>
      <c r="AG117" s="50"/>
      <c r="AH117" s="50"/>
      <c r="AI117" s="50"/>
      <c r="AJ117" s="50"/>
      <c r="AK117" s="50">
        <f>AA117+AF117</f>
        <v>3054.1480000000001</v>
      </c>
      <c r="AL117" s="50"/>
      <c r="AM117" s="50"/>
      <c r="AN117" s="50"/>
      <c r="AO117" s="50"/>
      <c r="AP117" s="50">
        <v>2986.8550800000003</v>
      </c>
      <c r="AQ117" s="50"/>
      <c r="AR117" s="50"/>
      <c r="AS117" s="50"/>
      <c r="AT117" s="50"/>
      <c r="AU117" s="50">
        <v>443.38034000000005</v>
      </c>
      <c r="AV117" s="50"/>
      <c r="AW117" s="50"/>
      <c r="AX117" s="50"/>
      <c r="AY117" s="50"/>
      <c r="AZ117" s="50">
        <f>AP117+AU117</f>
        <v>3430.2354200000004</v>
      </c>
      <c r="BA117" s="50"/>
      <c r="BB117" s="50"/>
      <c r="BC117" s="50"/>
      <c r="BD117" s="50">
        <f>IF(AA117=0,0,AP117/AA117*100-100)</f>
        <v>-1.898180676386886</v>
      </c>
      <c r="BE117" s="50"/>
      <c r="BF117" s="50"/>
      <c r="BG117" s="50"/>
      <c r="BH117" s="50"/>
      <c r="BI117" s="50">
        <f>IF(AF117=0,0,AU117/AF117*100-100)</f>
        <v>4567.1614736842112</v>
      </c>
      <c r="BJ117" s="50"/>
      <c r="BK117" s="50"/>
      <c r="BL117" s="50"/>
      <c r="BM117" s="50"/>
      <c r="BN117" s="50">
        <f>IF(AK117=0,0,AZ117/AK117*100-100)</f>
        <v>12.313988058208068</v>
      </c>
      <c r="BO117" s="50"/>
      <c r="BP117" s="50"/>
      <c r="BQ117" s="50"/>
      <c r="CA117" s="38" t="s">
        <v>96</v>
      </c>
    </row>
    <row r="118" spans="1:80" ht="51" customHeight="1" x14ac:dyDescent="0.2">
      <c r="A118" s="58" t="s">
        <v>42</v>
      </c>
      <c r="B118" s="46"/>
      <c r="C118" s="59" t="s">
        <v>108</v>
      </c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1"/>
      <c r="AA118" s="45">
        <v>3044.6480000000001</v>
      </c>
      <c r="AB118" s="45"/>
      <c r="AC118" s="45"/>
      <c r="AD118" s="45"/>
      <c r="AE118" s="45"/>
      <c r="AF118" s="45">
        <v>9.5</v>
      </c>
      <c r="AG118" s="45"/>
      <c r="AH118" s="45"/>
      <c r="AI118" s="45"/>
      <c r="AJ118" s="45"/>
      <c r="AK118" s="45">
        <f>AA118+AF118</f>
        <v>3054.1480000000001</v>
      </c>
      <c r="AL118" s="45"/>
      <c r="AM118" s="45"/>
      <c r="AN118" s="45"/>
      <c r="AO118" s="45"/>
      <c r="AP118" s="45">
        <v>2986.8550800000003</v>
      </c>
      <c r="AQ118" s="45"/>
      <c r="AR118" s="45"/>
      <c r="AS118" s="45"/>
      <c r="AT118" s="45"/>
      <c r="AU118" s="45">
        <v>443.38034000000005</v>
      </c>
      <c r="AV118" s="45"/>
      <c r="AW118" s="45"/>
      <c r="AX118" s="45"/>
      <c r="AY118" s="45"/>
      <c r="AZ118" s="45">
        <f>AP118+AU118</f>
        <v>3430.2354200000004</v>
      </c>
      <c r="BA118" s="45"/>
      <c r="BB118" s="45"/>
      <c r="BC118" s="45"/>
      <c r="BD118" s="45">
        <f>IF(AA118=0,0,AP118/AA118*100-100)</f>
        <v>-1.898180676386886</v>
      </c>
      <c r="BE118" s="45"/>
      <c r="BF118" s="45"/>
      <c r="BG118" s="45"/>
      <c r="BH118" s="45"/>
      <c r="BI118" s="45">
        <f>IF(AF118=0,0,AU118/AF118*100-100)</f>
        <v>4567.1614736842112</v>
      </c>
      <c r="BJ118" s="45"/>
      <c r="BK118" s="45"/>
      <c r="BL118" s="45"/>
      <c r="BM118" s="45"/>
      <c r="BN118" s="45">
        <f>IF(AK118=0,0,AZ118/AK118*100-100)</f>
        <v>12.313988058208068</v>
      </c>
      <c r="BO118" s="45"/>
      <c r="BP118" s="45"/>
      <c r="BQ118" s="45"/>
    </row>
    <row r="119" spans="1:80" ht="38.25" customHeight="1" x14ac:dyDescent="0.2">
      <c r="A119" s="58"/>
      <c r="B119" s="46"/>
      <c r="C119" s="55" t="s">
        <v>168</v>
      </c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7"/>
      <c r="CB119" s="1" t="s">
        <v>167</v>
      </c>
    </row>
    <row r="120" spans="1:80" ht="15.75" hidden="1" customHeight="1" x14ac:dyDescent="0.2">
      <c r="A120" s="131" t="s">
        <v>11</v>
      </c>
      <c r="B120" s="131"/>
      <c r="C120" s="132" t="s">
        <v>12</v>
      </c>
      <c r="D120" s="132"/>
      <c r="E120" s="132"/>
      <c r="F120" s="132"/>
      <c r="G120" s="132"/>
      <c r="H120" s="132"/>
      <c r="I120" s="132"/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132"/>
      <c r="X120" s="132"/>
      <c r="Y120" s="132"/>
      <c r="Z120" s="133"/>
      <c r="AA120" s="134" t="s">
        <v>33</v>
      </c>
      <c r="AB120" s="134"/>
      <c r="AC120" s="134"/>
      <c r="AD120" s="134"/>
      <c r="AE120" s="134"/>
      <c r="AF120" s="134" t="s">
        <v>91</v>
      </c>
      <c r="AG120" s="134"/>
      <c r="AH120" s="134"/>
      <c r="AI120" s="134"/>
      <c r="AJ120" s="134"/>
      <c r="AK120" s="176" t="s">
        <v>13</v>
      </c>
      <c r="AL120" s="176"/>
      <c r="AM120" s="176"/>
      <c r="AN120" s="176"/>
      <c r="AO120" s="176"/>
      <c r="AP120" s="134" t="s">
        <v>34</v>
      </c>
      <c r="AQ120" s="134"/>
      <c r="AR120" s="134"/>
      <c r="AS120" s="134"/>
      <c r="AT120" s="134"/>
      <c r="AU120" s="134" t="s">
        <v>19</v>
      </c>
      <c r="AV120" s="134"/>
      <c r="AW120" s="134"/>
      <c r="AX120" s="134"/>
      <c r="AY120" s="134"/>
      <c r="AZ120" s="176" t="s">
        <v>13</v>
      </c>
      <c r="BA120" s="176"/>
      <c r="BB120" s="176"/>
      <c r="BC120" s="176"/>
      <c r="BD120" s="135" t="s">
        <v>104</v>
      </c>
      <c r="BE120" s="135"/>
      <c r="BF120" s="135"/>
      <c r="BG120" s="135"/>
      <c r="BH120" s="135"/>
      <c r="BI120" s="135" t="s">
        <v>104</v>
      </c>
      <c r="BJ120" s="135"/>
      <c r="BK120" s="135"/>
      <c r="BL120" s="135"/>
      <c r="BM120" s="135"/>
      <c r="BN120" s="136" t="s">
        <v>104</v>
      </c>
      <c r="BO120" s="136"/>
      <c r="BP120" s="136"/>
      <c r="BQ120" s="136"/>
      <c r="CA120" s="1" t="s">
        <v>97</v>
      </c>
    </row>
    <row r="121" spans="1:80" s="38" customFormat="1" ht="25.5" customHeight="1" x14ac:dyDescent="0.2">
      <c r="A121" s="51"/>
      <c r="B121" s="51"/>
      <c r="C121" s="42" t="s">
        <v>108</v>
      </c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4"/>
      <c r="CA121" s="38" t="s">
        <v>98</v>
      </c>
      <c r="CB121" s="38" t="s">
        <v>169</v>
      </c>
    </row>
    <row r="122" spans="1:80" s="38" customFormat="1" ht="15" customHeight="1" x14ac:dyDescent="0.2">
      <c r="A122" s="51"/>
      <c r="B122" s="51"/>
      <c r="C122" s="52" t="s">
        <v>112</v>
      </c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4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</row>
    <row r="123" spans="1:80" ht="15" customHeight="1" x14ac:dyDescent="0.2">
      <c r="A123" s="46"/>
      <c r="B123" s="46"/>
      <c r="C123" s="47" t="s">
        <v>124</v>
      </c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9"/>
      <c r="AA123" s="45">
        <v>1</v>
      </c>
      <c r="AB123" s="45"/>
      <c r="AC123" s="45"/>
      <c r="AD123" s="45"/>
      <c r="AE123" s="45"/>
      <c r="AF123" s="45">
        <v>0</v>
      </c>
      <c r="AG123" s="45"/>
      <c r="AH123" s="45"/>
      <c r="AI123" s="45"/>
      <c r="AJ123" s="45"/>
      <c r="AK123" s="45">
        <v>1</v>
      </c>
      <c r="AL123" s="45"/>
      <c r="AM123" s="45"/>
      <c r="AN123" s="45"/>
      <c r="AO123" s="45"/>
      <c r="AP123" s="45">
        <v>1</v>
      </c>
      <c r="AQ123" s="45"/>
      <c r="AR123" s="45"/>
      <c r="AS123" s="45"/>
      <c r="AT123" s="45"/>
      <c r="AU123" s="45">
        <v>0</v>
      </c>
      <c r="AV123" s="45"/>
      <c r="AW123" s="45"/>
      <c r="AX123" s="45"/>
      <c r="AY123" s="45"/>
      <c r="AZ123" s="45">
        <f t="shared" ref="AZ123:AZ131" si="0">AP123+AU123</f>
        <v>1</v>
      </c>
      <c r="BA123" s="45"/>
      <c r="BB123" s="45"/>
      <c r="BC123" s="45"/>
      <c r="BD123" s="45">
        <f t="shared" ref="BD123:BD131" si="1">IF(AA123=0,0,AP123/AA123*100-100)</f>
        <v>0</v>
      </c>
      <c r="BE123" s="45"/>
      <c r="BF123" s="45"/>
      <c r="BG123" s="45"/>
      <c r="BH123" s="45"/>
      <c r="BI123" s="45">
        <f t="shared" ref="BI123:BI131" si="2">IF(AF123=0,0,AU123/AF123*100-100)</f>
        <v>0</v>
      </c>
      <c r="BJ123" s="45"/>
      <c r="BK123" s="45"/>
      <c r="BL123" s="45"/>
      <c r="BM123" s="45"/>
      <c r="BN123" s="45">
        <f t="shared" ref="BN123:BN131" si="3">IF(AK123=0,0,AZ123/AK123*100-100)</f>
        <v>0</v>
      </c>
      <c r="BO123" s="45"/>
      <c r="BP123" s="45"/>
      <c r="BQ123" s="45"/>
    </row>
    <row r="124" spans="1:80" ht="15" customHeight="1" x14ac:dyDescent="0.2">
      <c r="A124" s="46"/>
      <c r="B124" s="46"/>
      <c r="C124" s="47" t="s">
        <v>127</v>
      </c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9"/>
      <c r="AA124" s="45">
        <v>30.25</v>
      </c>
      <c r="AB124" s="45"/>
      <c r="AC124" s="45"/>
      <c r="AD124" s="45"/>
      <c r="AE124" s="45"/>
      <c r="AF124" s="45">
        <v>0</v>
      </c>
      <c r="AG124" s="45"/>
      <c r="AH124" s="45"/>
      <c r="AI124" s="45"/>
      <c r="AJ124" s="45"/>
      <c r="AK124" s="45">
        <v>30.25</v>
      </c>
      <c r="AL124" s="45"/>
      <c r="AM124" s="45"/>
      <c r="AN124" s="45"/>
      <c r="AO124" s="45"/>
      <c r="AP124" s="45">
        <v>30.25</v>
      </c>
      <c r="AQ124" s="45"/>
      <c r="AR124" s="45"/>
      <c r="AS124" s="45"/>
      <c r="AT124" s="45"/>
      <c r="AU124" s="45">
        <v>0</v>
      </c>
      <c r="AV124" s="45"/>
      <c r="AW124" s="45"/>
      <c r="AX124" s="45"/>
      <c r="AY124" s="45"/>
      <c r="AZ124" s="45">
        <f t="shared" si="0"/>
        <v>30.25</v>
      </c>
      <c r="BA124" s="45"/>
      <c r="BB124" s="45"/>
      <c r="BC124" s="45"/>
      <c r="BD124" s="45">
        <f t="shared" si="1"/>
        <v>0</v>
      </c>
      <c r="BE124" s="45"/>
      <c r="BF124" s="45"/>
      <c r="BG124" s="45"/>
      <c r="BH124" s="45"/>
      <c r="BI124" s="45">
        <f t="shared" si="2"/>
        <v>0</v>
      </c>
      <c r="BJ124" s="45"/>
      <c r="BK124" s="45"/>
      <c r="BL124" s="45"/>
      <c r="BM124" s="45"/>
      <c r="BN124" s="45">
        <f t="shared" si="3"/>
        <v>0</v>
      </c>
      <c r="BO124" s="45"/>
      <c r="BP124" s="45"/>
      <c r="BQ124" s="45"/>
    </row>
    <row r="125" spans="1:80" ht="15" customHeight="1" x14ac:dyDescent="0.2">
      <c r="A125" s="46"/>
      <c r="B125" s="46"/>
      <c r="C125" s="47" t="s">
        <v>129</v>
      </c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9"/>
      <c r="AA125" s="45">
        <v>3</v>
      </c>
      <c r="AB125" s="45"/>
      <c r="AC125" s="45"/>
      <c r="AD125" s="45"/>
      <c r="AE125" s="45"/>
      <c r="AF125" s="45">
        <v>0</v>
      </c>
      <c r="AG125" s="45"/>
      <c r="AH125" s="45"/>
      <c r="AI125" s="45"/>
      <c r="AJ125" s="45"/>
      <c r="AK125" s="45">
        <v>3</v>
      </c>
      <c r="AL125" s="45"/>
      <c r="AM125" s="45"/>
      <c r="AN125" s="45"/>
      <c r="AO125" s="45"/>
      <c r="AP125" s="45">
        <v>3</v>
      </c>
      <c r="AQ125" s="45"/>
      <c r="AR125" s="45"/>
      <c r="AS125" s="45"/>
      <c r="AT125" s="45"/>
      <c r="AU125" s="45">
        <v>0</v>
      </c>
      <c r="AV125" s="45"/>
      <c r="AW125" s="45"/>
      <c r="AX125" s="45"/>
      <c r="AY125" s="45"/>
      <c r="AZ125" s="45">
        <f t="shared" si="0"/>
        <v>3</v>
      </c>
      <c r="BA125" s="45"/>
      <c r="BB125" s="45"/>
      <c r="BC125" s="45"/>
      <c r="BD125" s="45">
        <f t="shared" si="1"/>
        <v>0</v>
      </c>
      <c r="BE125" s="45"/>
      <c r="BF125" s="45"/>
      <c r="BG125" s="45"/>
      <c r="BH125" s="45"/>
      <c r="BI125" s="45">
        <f t="shared" si="2"/>
        <v>0</v>
      </c>
      <c r="BJ125" s="45"/>
      <c r="BK125" s="45"/>
      <c r="BL125" s="45"/>
      <c r="BM125" s="45"/>
      <c r="BN125" s="45">
        <f t="shared" si="3"/>
        <v>0</v>
      </c>
      <c r="BO125" s="45"/>
      <c r="BP125" s="45"/>
      <c r="BQ125" s="45"/>
    </row>
    <row r="126" spans="1:80" ht="15" customHeight="1" x14ac:dyDescent="0.2">
      <c r="A126" s="46"/>
      <c r="B126" s="46"/>
      <c r="C126" s="47" t="s">
        <v>131</v>
      </c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9"/>
      <c r="AA126" s="45">
        <v>34.25</v>
      </c>
      <c r="AB126" s="45"/>
      <c r="AC126" s="45"/>
      <c r="AD126" s="45"/>
      <c r="AE126" s="45"/>
      <c r="AF126" s="45">
        <v>0</v>
      </c>
      <c r="AG126" s="45"/>
      <c r="AH126" s="45"/>
      <c r="AI126" s="45"/>
      <c r="AJ126" s="45"/>
      <c r="AK126" s="45">
        <v>34.25</v>
      </c>
      <c r="AL126" s="45"/>
      <c r="AM126" s="45"/>
      <c r="AN126" s="45"/>
      <c r="AO126" s="45"/>
      <c r="AP126" s="45">
        <v>34.25</v>
      </c>
      <c r="AQ126" s="45"/>
      <c r="AR126" s="45"/>
      <c r="AS126" s="45"/>
      <c r="AT126" s="45"/>
      <c r="AU126" s="45">
        <v>0</v>
      </c>
      <c r="AV126" s="45"/>
      <c r="AW126" s="45"/>
      <c r="AX126" s="45"/>
      <c r="AY126" s="45"/>
      <c r="AZ126" s="45">
        <f t="shared" si="0"/>
        <v>34.25</v>
      </c>
      <c r="BA126" s="45"/>
      <c r="BB126" s="45"/>
      <c r="BC126" s="45"/>
      <c r="BD126" s="45">
        <f t="shared" si="1"/>
        <v>0</v>
      </c>
      <c r="BE126" s="45"/>
      <c r="BF126" s="45"/>
      <c r="BG126" s="45"/>
      <c r="BH126" s="45"/>
      <c r="BI126" s="45">
        <f t="shared" si="2"/>
        <v>0</v>
      </c>
      <c r="BJ126" s="45"/>
      <c r="BK126" s="45"/>
      <c r="BL126" s="45"/>
      <c r="BM126" s="45"/>
      <c r="BN126" s="45">
        <f t="shared" si="3"/>
        <v>0</v>
      </c>
      <c r="BO126" s="45"/>
      <c r="BP126" s="45"/>
      <c r="BQ126" s="45"/>
    </row>
    <row r="127" spans="1:80" ht="15" customHeight="1" x14ac:dyDescent="0.2">
      <c r="A127" s="46"/>
      <c r="B127" s="46"/>
      <c r="C127" s="47" t="s">
        <v>113</v>
      </c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9"/>
      <c r="AA127" s="45">
        <v>2</v>
      </c>
      <c r="AB127" s="45"/>
      <c r="AC127" s="45"/>
      <c r="AD127" s="45"/>
      <c r="AE127" s="45"/>
      <c r="AF127" s="45">
        <v>0</v>
      </c>
      <c r="AG127" s="45"/>
      <c r="AH127" s="45"/>
      <c r="AI127" s="45"/>
      <c r="AJ127" s="45"/>
      <c r="AK127" s="45">
        <v>2</v>
      </c>
      <c r="AL127" s="45"/>
      <c r="AM127" s="45"/>
      <c r="AN127" s="45"/>
      <c r="AO127" s="45"/>
      <c r="AP127" s="45">
        <v>2</v>
      </c>
      <c r="AQ127" s="45"/>
      <c r="AR127" s="45"/>
      <c r="AS127" s="45"/>
      <c r="AT127" s="45"/>
      <c r="AU127" s="45">
        <v>0</v>
      </c>
      <c r="AV127" s="45"/>
      <c r="AW127" s="45"/>
      <c r="AX127" s="45"/>
      <c r="AY127" s="45"/>
      <c r="AZ127" s="45">
        <f t="shared" si="0"/>
        <v>2</v>
      </c>
      <c r="BA127" s="45"/>
      <c r="BB127" s="45"/>
      <c r="BC127" s="45"/>
      <c r="BD127" s="45">
        <f t="shared" si="1"/>
        <v>0</v>
      </c>
      <c r="BE127" s="45"/>
      <c r="BF127" s="45"/>
      <c r="BG127" s="45"/>
      <c r="BH127" s="45"/>
      <c r="BI127" s="45">
        <f t="shared" si="2"/>
        <v>0</v>
      </c>
      <c r="BJ127" s="45"/>
      <c r="BK127" s="45"/>
      <c r="BL127" s="45"/>
      <c r="BM127" s="45"/>
      <c r="BN127" s="45">
        <f t="shared" si="3"/>
        <v>0</v>
      </c>
      <c r="BO127" s="45"/>
      <c r="BP127" s="45"/>
      <c r="BQ127" s="45"/>
    </row>
    <row r="128" spans="1:80" ht="15" customHeight="1" x14ac:dyDescent="0.2">
      <c r="A128" s="46"/>
      <c r="B128" s="46"/>
      <c r="C128" s="47" t="s">
        <v>114</v>
      </c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9"/>
      <c r="AA128" s="45">
        <v>32.25</v>
      </c>
      <c r="AB128" s="45"/>
      <c r="AC128" s="45"/>
      <c r="AD128" s="45"/>
      <c r="AE128" s="45"/>
      <c r="AF128" s="45">
        <v>0</v>
      </c>
      <c r="AG128" s="45"/>
      <c r="AH128" s="45"/>
      <c r="AI128" s="45"/>
      <c r="AJ128" s="45"/>
      <c r="AK128" s="45">
        <v>32.25</v>
      </c>
      <c r="AL128" s="45"/>
      <c r="AM128" s="45"/>
      <c r="AN128" s="45"/>
      <c r="AO128" s="45"/>
      <c r="AP128" s="45">
        <v>32.25</v>
      </c>
      <c r="AQ128" s="45"/>
      <c r="AR128" s="45"/>
      <c r="AS128" s="45"/>
      <c r="AT128" s="45"/>
      <c r="AU128" s="45">
        <v>0</v>
      </c>
      <c r="AV128" s="45"/>
      <c r="AW128" s="45"/>
      <c r="AX128" s="45"/>
      <c r="AY128" s="45"/>
      <c r="AZ128" s="45">
        <f t="shared" si="0"/>
        <v>32.25</v>
      </c>
      <c r="BA128" s="45"/>
      <c r="BB128" s="45"/>
      <c r="BC128" s="45"/>
      <c r="BD128" s="45">
        <f t="shared" si="1"/>
        <v>0</v>
      </c>
      <c r="BE128" s="45"/>
      <c r="BF128" s="45"/>
      <c r="BG128" s="45"/>
      <c r="BH128" s="45"/>
      <c r="BI128" s="45">
        <f t="shared" si="2"/>
        <v>0</v>
      </c>
      <c r="BJ128" s="45"/>
      <c r="BK128" s="45"/>
      <c r="BL128" s="45"/>
      <c r="BM128" s="45"/>
      <c r="BN128" s="45">
        <f t="shared" si="3"/>
        <v>0</v>
      </c>
      <c r="BO128" s="45"/>
      <c r="BP128" s="45"/>
      <c r="BQ128" s="45"/>
    </row>
    <row r="129" spans="1:69" ht="15" customHeight="1" x14ac:dyDescent="0.2">
      <c r="A129" s="46"/>
      <c r="B129" s="46"/>
      <c r="C129" s="47" t="s">
        <v>133</v>
      </c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9"/>
      <c r="AA129" s="45">
        <v>31</v>
      </c>
      <c r="AB129" s="45"/>
      <c r="AC129" s="45"/>
      <c r="AD129" s="45"/>
      <c r="AE129" s="45"/>
      <c r="AF129" s="45">
        <v>0</v>
      </c>
      <c r="AG129" s="45"/>
      <c r="AH129" s="45"/>
      <c r="AI129" s="45"/>
      <c r="AJ129" s="45"/>
      <c r="AK129" s="45">
        <v>31</v>
      </c>
      <c r="AL129" s="45"/>
      <c r="AM129" s="45"/>
      <c r="AN129" s="45"/>
      <c r="AO129" s="45"/>
      <c r="AP129" s="45">
        <v>31</v>
      </c>
      <c r="AQ129" s="45"/>
      <c r="AR129" s="45"/>
      <c r="AS129" s="45"/>
      <c r="AT129" s="45"/>
      <c r="AU129" s="45">
        <v>0</v>
      </c>
      <c r="AV129" s="45"/>
      <c r="AW129" s="45"/>
      <c r="AX129" s="45"/>
      <c r="AY129" s="45"/>
      <c r="AZ129" s="45">
        <f t="shared" si="0"/>
        <v>31</v>
      </c>
      <c r="BA129" s="45"/>
      <c r="BB129" s="45"/>
      <c r="BC129" s="45"/>
      <c r="BD129" s="45">
        <f t="shared" si="1"/>
        <v>0</v>
      </c>
      <c r="BE129" s="45"/>
      <c r="BF129" s="45"/>
      <c r="BG129" s="45"/>
      <c r="BH129" s="45"/>
      <c r="BI129" s="45">
        <f t="shared" si="2"/>
        <v>0</v>
      </c>
      <c r="BJ129" s="45"/>
      <c r="BK129" s="45"/>
      <c r="BL129" s="45"/>
      <c r="BM129" s="45"/>
      <c r="BN129" s="45">
        <f t="shared" si="3"/>
        <v>0</v>
      </c>
      <c r="BO129" s="45"/>
      <c r="BP129" s="45"/>
      <c r="BQ129" s="45"/>
    </row>
    <row r="130" spans="1:69" ht="15" customHeight="1" x14ac:dyDescent="0.2">
      <c r="A130" s="46"/>
      <c r="B130" s="46"/>
      <c r="C130" s="47" t="s">
        <v>118</v>
      </c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9"/>
      <c r="AA130" s="45">
        <v>0</v>
      </c>
      <c r="AB130" s="45"/>
      <c r="AC130" s="45"/>
      <c r="AD130" s="45"/>
      <c r="AE130" s="45"/>
      <c r="AF130" s="45">
        <v>0</v>
      </c>
      <c r="AG130" s="45"/>
      <c r="AH130" s="45"/>
      <c r="AI130" s="45"/>
      <c r="AJ130" s="45"/>
      <c r="AK130" s="45">
        <v>0</v>
      </c>
      <c r="AL130" s="45"/>
      <c r="AM130" s="45"/>
      <c r="AN130" s="45"/>
      <c r="AO130" s="45"/>
      <c r="AP130" s="45">
        <v>2986.855</v>
      </c>
      <c r="AQ130" s="45"/>
      <c r="AR130" s="45"/>
      <c r="AS130" s="45"/>
      <c r="AT130" s="45"/>
      <c r="AU130" s="45">
        <v>0</v>
      </c>
      <c r="AV130" s="45"/>
      <c r="AW130" s="45"/>
      <c r="AX130" s="45"/>
      <c r="AY130" s="45"/>
      <c r="AZ130" s="45">
        <f t="shared" si="0"/>
        <v>2986.855</v>
      </c>
      <c r="BA130" s="45"/>
      <c r="BB130" s="45"/>
      <c r="BC130" s="45"/>
      <c r="BD130" s="45">
        <f t="shared" si="1"/>
        <v>0</v>
      </c>
      <c r="BE130" s="45"/>
      <c r="BF130" s="45"/>
      <c r="BG130" s="45"/>
      <c r="BH130" s="45"/>
      <c r="BI130" s="45">
        <f t="shared" si="2"/>
        <v>0</v>
      </c>
      <c r="BJ130" s="45"/>
      <c r="BK130" s="45"/>
      <c r="BL130" s="45"/>
      <c r="BM130" s="45"/>
      <c r="BN130" s="45">
        <f t="shared" si="3"/>
        <v>0</v>
      </c>
      <c r="BO130" s="45"/>
      <c r="BP130" s="45"/>
      <c r="BQ130" s="45"/>
    </row>
    <row r="131" spans="1:69" ht="15" customHeight="1" x14ac:dyDescent="0.2">
      <c r="A131" s="46"/>
      <c r="B131" s="46"/>
      <c r="C131" s="47" t="s">
        <v>121</v>
      </c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9"/>
      <c r="AA131" s="45">
        <v>0</v>
      </c>
      <c r="AB131" s="45"/>
      <c r="AC131" s="45"/>
      <c r="AD131" s="45"/>
      <c r="AE131" s="45"/>
      <c r="AF131" s="45">
        <v>0</v>
      </c>
      <c r="AG131" s="45"/>
      <c r="AH131" s="45"/>
      <c r="AI131" s="45"/>
      <c r="AJ131" s="45"/>
      <c r="AK131" s="45">
        <v>0</v>
      </c>
      <c r="AL131" s="45"/>
      <c r="AM131" s="45"/>
      <c r="AN131" s="45"/>
      <c r="AO131" s="45"/>
      <c r="AP131" s="45">
        <v>0</v>
      </c>
      <c r="AQ131" s="45"/>
      <c r="AR131" s="45"/>
      <c r="AS131" s="45"/>
      <c r="AT131" s="45"/>
      <c r="AU131" s="45">
        <v>443.07799999999997</v>
      </c>
      <c r="AV131" s="45"/>
      <c r="AW131" s="45"/>
      <c r="AX131" s="45"/>
      <c r="AY131" s="45"/>
      <c r="AZ131" s="45">
        <f t="shared" si="0"/>
        <v>443.07799999999997</v>
      </c>
      <c r="BA131" s="45"/>
      <c r="BB131" s="45"/>
      <c r="BC131" s="45"/>
      <c r="BD131" s="45">
        <f t="shared" si="1"/>
        <v>0</v>
      </c>
      <c r="BE131" s="45"/>
      <c r="BF131" s="45"/>
      <c r="BG131" s="45"/>
      <c r="BH131" s="45"/>
      <c r="BI131" s="45">
        <f t="shared" si="2"/>
        <v>0</v>
      </c>
      <c r="BJ131" s="45"/>
      <c r="BK131" s="45"/>
      <c r="BL131" s="45"/>
      <c r="BM131" s="45"/>
      <c r="BN131" s="45">
        <f t="shared" si="3"/>
        <v>0</v>
      </c>
      <c r="BO131" s="45"/>
      <c r="BP131" s="45"/>
      <c r="BQ131" s="45"/>
    </row>
    <row r="132" spans="1:69" s="38" customFormat="1" ht="15" customHeight="1" x14ac:dyDescent="0.2">
      <c r="A132" s="51"/>
      <c r="B132" s="51"/>
      <c r="C132" s="52" t="s">
        <v>135</v>
      </c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4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  <c r="AP132" s="50"/>
      <c r="AQ132" s="50"/>
      <c r="AR132" s="50"/>
      <c r="AS132" s="50"/>
      <c r="AT132" s="50"/>
      <c r="AU132" s="50"/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50"/>
      <c r="BN132" s="50"/>
      <c r="BO132" s="50"/>
      <c r="BP132" s="50"/>
      <c r="BQ132" s="50"/>
    </row>
    <row r="133" spans="1:69" ht="15" customHeight="1" x14ac:dyDescent="0.2">
      <c r="A133" s="46"/>
      <c r="B133" s="46"/>
      <c r="C133" s="47" t="s">
        <v>140</v>
      </c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9"/>
      <c r="AA133" s="45">
        <v>8.1</v>
      </c>
      <c r="AB133" s="45"/>
      <c r="AC133" s="45"/>
      <c r="AD133" s="45"/>
      <c r="AE133" s="45"/>
      <c r="AF133" s="45">
        <v>0</v>
      </c>
      <c r="AG133" s="45"/>
      <c r="AH133" s="45"/>
      <c r="AI133" s="45"/>
      <c r="AJ133" s="45"/>
      <c r="AK133" s="45">
        <v>8.1</v>
      </c>
      <c r="AL133" s="45"/>
      <c r="AM133" s="45"/>
      <c r="AN133" s="45"/>
      <c r="AO133" s="45"/>
      <c r="AP133" s="45">
        <v>5.6</v>
      </c>
      <c r="AQ133" s="45"/>
      <c r="AR133" s="45"/>
      <c r="AS133" s="45"/>
      <c r="AT133" s="45"/>
      <c r="AU133" s="45">
        <v>0</v>
      </c>
      <c r="AV133" s="45"/>
      <c r="AW133" s="45"/>
      <c r="AX133" s="45"/>
      <c r="AY133" s="45"/>
      <c r="AZ133" s="45">
        <f t="shared" ref="AZ133:AZ138" si="4">AP133+AU133</f>
        <v>5.6</v>
      </c>
      <c r="BA133" s="45"/>
      <c r="BB133" s="45"/>
      <c r="BC133" s="45"/>
      <c r="BD133" s="45">
        <f t="shared" ref="BD133:BD138" si="5">IF(AA133=0,0,AP133/AA133*100-100)</f>
        <v>-30.864197530864203</v>
      </c>
      <c r="BE133" s="45"/>
      <c r="BF133" s="45"/>
      <c r="BG133" s="45"/>
      <c r="BH133" s="45"/>
      <c r="BI133" s="45">
        <f t="shared" ref="BI133:BI138" si="6">IF(AF133=0,0,AU133/AF133*100-100)</f>
        <v>0</v>
      </c>
      <c r="BJ133" s="45"/>
      <c r="BK133" s="45"/>
      <c r="BL133" s="45"/>
      <c r="BM133" s="45"/>
      <c r="BN133" s="45">
        <f t="shared" ref="BN133:BN138" si="7">IF(AK133=0,0,AZ133/AK133*100-100)</f>
        <v>-30.864197530864203</v>
      </c>
      <c r="BO133" s="45"/>
      <c r="BP133" s="45"/>
      <c r="BQ133" s="45"/>
    </row>
    <row r="134" spans="1:69" ht="15" customHeight="1" x14ac:dyDescent="0.2">
      <c r="A134" s="46"/>
      <c r="B134" s="46"/>
      <c r="C134" s="47" t="s">
        <v>136</v>
      </c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9"/>
      <c r="AA134" s="45">
        <v>1.8</v>
      </c>
      <c r="AB134" s="45"/>
      <c r="AC134" s="45"/>
      <c r="AD134" s="45"/>
      <c r="AE134" s="45"/>
      <c r="AF134" s="45">
        <v>0</v>
      </c>
      <c r="AG134" s="45"/>
      <c r="AH134" s="45"/>
      <c r="AI134" s="45"/>
      <c r="AJ134" s="45"/>
      <c r="AK134" s="45">
        <v>1.8</v>
      </c>
      <c r="AL134" s="45"/>
      <c r="AM134" s="45"/>
      <c r="AN134" s="45"/>
      <c r="AO134" s="45"/>
      <c r="AP134" s="45">
        <v>2.2000000000000002</v>
      </c>
      <c r="AQ134" s="45"/>
      <c r="AR134" s="45"/>
      <c r="AS134" s="45"/>
      <c r="AT134" s="45"/>
      <c r="AU134" s="45">
        <v>0</v>
      </c>
      <c r="AV134" s="45"/>
      <c r="AW134" s="45"/>
      <c r="AX134" s="45"/>
      <c r="AY134" s="45"/>
      <c r="AZ134" s="45">
        <f t="shared" si="4"/>
        <v>2.2000000000000002</v>
      </c>
      <c r="BA134" s="45"/>
      <c r="BB134" s="45"/>
      <c r="BC134" s="45"/>
      <c r="BD134" s="45">
        <f t="shared" si="5"/>
        <v>22.222222222222229</v>
      </c>
      <c r="BE134" s="45"/>
      <c r="BF134" s="45"/>
      <c r="BG134" s="45"/>
      <c r="BH134" s="45"/>
      <c r="BI134" s="45">
        <f t="shared" si="6"/>
        <v>0</v>
      </c>
      <c r="BJ134" s="45"/>
      <c r="BK134" s="45"/>
      <c r="BL134" s="45"/>
      <c r="BM134" s="45"/>
      <c r="BN134" s="45">
        <f t="shared" si="7"/>
        <v>22.222222222222229</v>
      </c>
      <c r="BO134" s="45"/>
      <c r="BP134" s="45"/>
      <c r="BQ134" s="45"/>
    </row>
    <row r="135" spans="1:69" ht="15" customHeight="1" x14ac:dyDescent="0.2">
      <c r="A135" s="46"/>
      <c r="B135" s="46"/>
      <c r="C135" s="47" t="s">
        <v>137</v>
      </c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9"/>
      <c r="AA135" s="45">
        <v>6.3</v>
      </c>
      <c r="AB135" s="45"/>
      <c r="AC135" s="45"/>
      <c r="AD135" s="45"/>
      <c r="AE135" s="45"/>
      <c r="AF135" s="45">
        <v>0</v>
      </c>
      <c r="AG135" s="45"/>
      <c r="AH135" s="45"/>
      <c r="AI135" s="45"/>
      <c r="AJ135" s="45"/>
      <c r="AK135" s="45">
        <v>6.3</v>
      </c>
      <c r="AL135" s="45"/>
      <c r="AM135" s="45"/>
      <c r="AN135" s="45"/>
      <c r="AO135" s="45"/>
      <c r="AP135" s="45">
        <v>3.4</v>
      </c>
      <c r="AQ135" s="45"/>
      <c r="AR135" s="45"/>
      <c r="AS135" s="45"/>
      <c r="AT135" s="45"/>
      <c r="AU135" s="45">
        <v>0</v>
      </c>
      <c r="AV135" s="45"/>
      <c r="AW135" s="45"/>
      <c r="AX135" s="45"/>
      <c r="AY135" s="45"/>
      <c r="AZ135" s="45">
        <f t="shared" si="4"/>
        <v>3.4</v>
      </c>
      <c r="BA135" s="45"/>
      <c r="BB135" s="45"/>
      <c r="BC135" s="45"/>
      <c r="BD135" s="45">
        <f t="shared" si="5"/>
        <v>-46.031746031746032</v>
      </c>
      <c r="BE135" s="45"/>
      <c r="BF135" s="45"/>
      <c r="BG135" s="45"/>
      <c r="BH135" s="45"/>
      <c r="BI135" s="45">
        <f t="shared" si="6"/>
        <v>0</v>
      </c>
      <c r="BJ135" s="45"/>
      <c r="BK135" s="45"/>
      <c r="BL135" s="45"/>
      <c r="BM135" s="45"/>
      <c r="BN135" s="45">
        <f t="shared" si="7"/>
        <v>-46.031746031746032</v>
      </c>
      <c r="BO135" s="45"/>
      <c r="BP135" s="45"/>
      <c r="BQ135" s="45"/>
    </row>
    <row r="136" spans="1:69" ht="15" customHeight="1" x14ac:dyDescent="0.2">
      <c r="A136" s="46"/>
      <c r="B136" s="46"/>
      <c r="C136" s="47" t="s">
        <v>143</v>
      </c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9"/>
      <c r="AA136" s="45">
        <v>2210.1999999999998</v>
      </c>
      <c r="AB136" s="45"/>
      <c r="AC136" s="45"/>
      <c r="AD136" s="45"/>
      <c r="AE136" s="45"/>
      <c r="AF136" s="45">
        <v>0</v>
      </c>
      <c r="AG136" s="45"/>
      <c r="AH136" s="45"/>
      <c r="AI136" s="45"/>
      <c r="AJ136" s="45"/>
      <c r="AK136" s="45">
        <v>2210.1999999999998</v>
      </c>
      <c r="AL136" s="45"/>
      <c r="AM136" s="45"/>
      <c r="AN136" s="45"/>
      <c r="AO136" s="45"/>
      <c r="AP136" s="45">
        <v>2231.8000000000002</v>
      </c>
      <c r="AQ136" s="45"/>
      <c r="AR136" s="45"/>
      <c r="AS136" s="45"/>
      <c r="AT136" s="45"/>
      <c r="AU136" s="45">
        <v>0</v>
      </c>
      <c r="AV136" s="45"/>
      <c r="AW136" s="45"/>
      <c r="AX136" s="45"/>
      <c r="AY136" s="45"/>
      <c r="AZ136" s="45">
        <f t="shared" si="4"/>
        <v>2231.8000000000002</v>
      </c>
      <c r="BA136" s="45"/>
      <c r="BB136" s="45"/>
      <c r="BC136" s="45"/>
      <c r="BD136" s="45">
        <f t="shared" si="5"/>
        <v>0.97728712333726264</v>
      </c>
      <c r="BE136" s="45"/>
      <c r="BF136" s="45"/>
      <c r="BG136" s="45"/>
      <c r="BH136" s="45"/>
      <c r="BI136" s="45">
        <f t="shared" si="6"/>
        <v>0</v>
      </c>
      <c r="BJ136" s="45"/>
      <c r="BK136" s="45"/>
      <c r="BL136" s="45"/>
      <c r="BM136" s="45"/>
      <c r="BN136" s="45">
        <f t="shared" si="7"/>
        <v>0.97728712333726264</v>
      </c>
      <c r="BO136" s="45"/>
      <c r="BP136" s="45"/>
      <c r="BQ136" s="45"/>
    </row>
    <row r="137" spans="1:69" ht="15" customHeight="1" x14ac:dyDescent="0.2">
      <c r="A137" s="46"/>
      <c r="B137" s="46"/>
      <c r="C137" s="47" t="s">
        <v>146</v>
      </c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9"/>
      <c r="AA137" s="45">
        <v>1</v>
      </c>
      <c r="AB137" s="45"/>
      <c r="AC137" s="45"/>
      <c r="AD137" s="45"/>
      <c r="AE137" s="45"/>
      <c r="AF137" s="45">
        <v>0</v>
      </c>
      <c r="AG137" s="45"/>
      <c r="AH137" s="45"/>
      <c r="AI137" s="45"/>
      <c r="AJ137" s="45"/>
      <c r="AK137" s="45">
        <v>1</v>
      </c>
      <c r="AL137" s="45"/>
      <c r="AM137" s="45"/>
      <c r="AN137" s="45"/>
      <c r="AO137" s="45"/>
      <c r="AP137" s="45">
        <v>0</v>
      </c>
      <c r="AQ137" s="45"/>
      <c r="AR137" s="45"/>
      <c r="AS137" s="45"/>
      <c r="AT137" s="45"/>
      <c r="AU137" s="45">
        <v>1.3</v>
      </c>
      <c r="AV137" s="45"/>
      <c r="AW137" s="45"/>
      <c r="AX137" s="45"/>
      <c r="AY137" s="45"/>
      <c r="AZ137" s="45">
        <f t="shared" si="4"/>
        <v>1.3</v>
      </c>
      <c r="BA137" s="45"/>
      <c r="BB137" s="45"/>
      <c r="BC137" s="45"/>
      <c r="BD137" s="45">
        <f t="shared" si="5"/>
        <v>-100</v>
      </c>
      <c r="BE137" s="45"/>
      <c r="BF137" s="45"/>
      <c r="BG137" s="45"/>
      <c r="BH137" s="45"/>
      <c r="BI137" s="45">
        <f t="shared" si="6"/>
        <v>0</v>
      </c>
      <c r="BJ137" s="45"/>
      <c r="BK137" s="45"/>
      <c r="BL137" s="45"/>
      <c r="BM137" s="45"/>
      <c r="BN137" s="45">
        <f t="shared" si="7"/>
        <v>30</v>
      </c>
      <c r="BO137" s="45"/>
      <c r="BP137" s="45"/>
      <c r="BQ137" s="45"/>
    </row>
    <row r="138" spans="1:69" ht="15" customHeight="1" x14ac:dyDescent="0.2">
      <c r="A138" s="46"/>
      <c r="B138" s="46"/>
      <c r="C138" s="47" t="s">
        <v>149</v>
      </c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9"/>
      <c r="AA138" s="45">
        <v>84421</v>
      </c>
      <c r="AB138" s="45"/>
      <c r="AC138" s="45"/>
      <c r="AD138" s="45"/>
      <c r="AE138" s="45"/>
      <c r="AF138" s="45">
        <v>0</v>
      </c>
      <c r="AG138" s="45"/>
      <c r="AH138" s="45"/>
      <c r="AI138" s="45"/>
      <c r="AJ138" s="45"/>
      <c r="AK138" s="45">
        <v>84421</v>
      </c>
      <c r="AL138" s="45"/>
      <c r="AM138" s="45"/>
      <c r="AN138" s="45"/>
      <c r="AO138" s="45"/>
      <c r="AP138" s="45">
        <v>78600</v>
      </c>
      <c r="AQ138" s="45"/>
      <c r="AR138" s="45"/>
      <c r="AS138" s="45"/>
      <c r="AT138" s="45"/>
      <c r="AU138" s="45">
        <v>0</v>
      </c>
      <c r="AV138" s="45"/>
      <c r="AW138" s="45"/>
      <c r="AX138" s="45"/>
      <c r="AY138" s="45"/>
      <c r="AZ138" s="45">
        <f t="shared" si="4"/>
        <v>78600</v>
      </c>
      <c r="BA138" s="45"/>
      <c r="BB138" s="45"/>
      <c r="BC138" s="45"/>
      <c r="BD138" s="45">
        <f t="shared" si="5"/>
        <v>-6.8952038000023634</v>
      </c>
      <c r="BE138" s="45"/>
      <c r="BF138" s="45"/>
      <c r="BG138" s="45"/>
      <c r="BH138" s="45"/>
      <c r="BI138" s="45">
        <f t="shared" si="6"/>
        <v>0</v>
      </c>
      <c r="BJ138" s="45"/>
      <c r="BK138" s="45"/>
      <c r="BL138" s="45"/>
      <c r="BM138" s="45"/>
      <c r="BN138" s="45">
        <f t="shared" si="7"/>
        <v>-6.8952038000023634</v>
      </c>
      <c r="BO138" s="45"/>
      <c r="BP138" s="45"/>
      <c r="BQ138" s="45"/>
    </row>
    <row r="139" spans="1:69" s="38" customFormat="1" ht="15" customHeight="1" x14ac:dyDescent="0.2">
      <c r="A139" s="51"/>
      <c r="B139" s="51"/>
      <c r="C139" s="52" t="s">
        <v>152</v>
      </c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4"/>
      <c r="AA139" s="50"/>
      <c r="AB139" s="50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S139" s="50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0"/>
      <c r="BN139" s="50"/>
      <c r="BO139" s="50"/>
      <c r="BP139" s="50"/>
      <c r="BQ139" s="50"/>
    </row>
    <row r="140" spans="1:69" ht="15" customHeight="1" x14ac:dyDescent="0.2">
      <c r="A140" s="46"/>
      <c r="B140" s="46"/>
      <c r="C140" s="47" t="s">
        <v>157</v>
      </c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9"/>
      <c r="AA140" s="45">
        <v>2886</v>
      </c>
      <c r="AB140" s="45"/>
      <c r="AC140" s="45"/>
      <c r="AD140" s="45"/>
      <c r="AE140" s="45"/>
      <c r="AF140" s="45">
        <v>0</v>
      </c>
      <c r="AG140" s="45"/>
      <c r="AH140" s="45"/>
      <c r="AI140" s="45"/>
      <c r="AJ140" s="45"/>
      <c r="AK140" s="45">
        <v>2886</v>
      </c>
      <c r="AL140" s="45"/>
      <c r="AM140" s="45"/>
      <c r="AN140" s="45"/>
      <c r="AO140" s="45"/>
      <c r="AP140" s="45">
        <v>2437</v>
      </c>
      <c r="AQ140" s="45"/>
      <c r="AR140" s="45"/>
      <c r="AS140" s="45"/>
      <c r="AT140" s="45"/>
      <c r="AU140" s="45">
        <v>0</v>
      </c>
      <c r="AV140" s="45"/>
      <c r="AW140" s="45"/>
      <c r="AX140" s="45"/>
      <c r="AY140" s="45"/>
      <c r="AZ140" s="45">
        <f>AP140+AU140</f>
        <v>2437</v>
      </c>
      <c r="BA140" s="45"/>
      <c r="BB140" s="45"/>
      <c r="BC140" s="45"/>
      <c r="BD140" s="45">
        <f>IF(AA140=0,0,AP140/AA140*100-100)</f>
        <v>-15.557865557865554</v>
      </c>
      <c r="BE140" s="45"/>
      <c r="BF140" s="45"/>
      <c r="BG140" s="45"/>
      <c r="BH140" s="45"/>
      <c r="BI140" s="45">
        <f>IF(AF140=0,0,AU140/AF140*100-100)</f>
        <v>0</v>
      </c>
      <c r="BJ140" s="45"/>
      <c r="BK140" s="45"/>
      <c r="BL140" s="45"/>
      <c r="BM140" s="45"/>
      <c r="BN140" s="45">
        <f>IF(AK140=0,0,AZ140/AK140*100-100)</f>
        <v>-15.557865557865554</v>
      </c>
      <c r="BO140" s="45"/>
      <c r="BP140" s="45"/>
      <c r="BQ140" s="45"/>
    </row>
    <row r="141" spans="1:69" ht="15" customHeight="1" x14ac:dyDescent="0.2">
      <c r="A141" s="46"/>
      <c r="B141" s="46"/>
      <c r="C141" s="47" t="s">
        <v>160</v>
      </c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9"/>
      <c r="AA141" s="45">
        <v>0.378</v>
      </c>
      <c r="AB141" s="45"/>
      <c r="AC141" s="45"/>
      <c r="AD141" s="45"/>
      <c r="AE141" s="45"/>
      <c r="AF141" s="45">
        <v>0</v>
      </c>
      <c r="AG141" s="45"/>
      <c r="AH141" s="45"/>
      <c r="AI141" s="45"/>
      <c r="AJ141" s="45"/>
      <c r="AK141" s="45">
        <v>0.378</v>
      </c>
      <c r="AL141" s="45"/>
      <c r="AM141" s="45"/>
      <c r="AN141" s="45"/>
      <c r="AO141" s="45"/>
      <c r="AP141" s="45">
        <v>3.7999999999999999E-2</v>
      </c>
      <c r="AQ141" s="45"/>
      <c r="AR141" s="45"/>
      <c r="AS141" s="45"/>
      <c r="AT141" s="45"/>
      <c r="AU141" s="45">
        <v>0</v>
      </c>
      <c r="AV141" s="45"/>
      <c r="AW141" s="45"/>
      <c r="AX141" s="45"/>
      <c r="AY141" s="45"/>
      <c r="AZ141" s="45">
        <f>AP141+AU141</f>
        <v>3.7999999999999999E-2</v>
      </c>
      <c r="BA141" s="45"/>
      <c r="BB141" s="45"/>
      <c r="BC141" s="45"/>
      <c r="BD141" s="45">
        <f>IF(AA141=0,0,AP141/AA141*100-100)</f>
        <v>-89.94708994708995</v>
      </c>
      <c r="BE141" s="45"/>
      <c r="BF141" s="45"/>
      <c r="BG141" s="45"/>
      <c r="BH141" s="45"/>
      <c r="BI141" s="45">
        <f>IF(AF141=0,0,AU141/AF141*100-100)</f>
        <v>0</v>
      </c>
      <c r="BJ141" s="45"/>
      <c r="BK141" s="45"/>
      <c r="BL141" s="45"/>
      <c r="BM141" s="45"/>
      <c r="BN141" s="45">
        <f>IF(AK141=0,0,AZ141/AK141*100-100)</f>
        <v>-89.94708994708995</v>
      </c>
      <c r="BO141" s="45"/>
      <c r="BP141" s="45"/>
      <c r="BQ141" s="45"/>
    </row>
    <row r="142" spans="1:69" ht="15" customHeight="1" x14ac:dyDescent="0.2">
      <c r="A142" s="46"/>
      <c r="B142" s="46"/>
      <c r="C142" s="47" t="s">
        <v>163</v>
      </c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9"/>
      <c r="AA142" s="45">
        <v>0.15</v>
      </c>
      <c r="AB142" s="45"/>
      <c r="AC142" s="45"/>
      <c r="AD142" s="45"/>
      <c r="AE142" s="45"/>
      <c r="AF142" s="45">
        <v>0</v>
      </c>
      <c r="AG142" s="45"/>
      <c r="AH142" s="45"/>
      <c r="AI142" s="45"/>
      <c r="AJ142" s="45"/>
      <c r="AK142" s="45">
        <v>0.15</v>
      </c>
      <c r="AL142" s="45"/>
      <c r="AM142" s="45"/>
      <c r="AN142" s="45"/>
      <c r="AO142" s="45"/>
      <c r="AP142" s="45">
        <v>9.4E-2</v>
      </c>
      <c r="AQ142" s="45"/>
      <c r="AR142" s="45"/>
      <c r="AS142" s="45"/>
      <c r="AT142" s="45"/>
      <c r="AU142" s="45">
        <v>0</v>
      </c>
      <c r="AV142" s="45"/>
      <c r="AW142" s="45"/>
      <c r="AX142" s="45"/>
      <c r="AY142" s="45"/>
      <c r="AZ142" s="45">
        <f>AP142+AU142</f>
        <v>9.4E-2</v>
      </c>
      <c r="BA142" s="45"/>
      <c r="BB142" s="45"/>
      <c r="BC142" s="45"/>
      <c r="BD142" s="45">
        <f>IF(AA142=0,0,AP142/AA142*100-100)</f>
        <v>-37.333333333333329</v>
      </c>
      <c r="BE142" s="45"/>
      <c r="BF142" s="45"/>
      <c r="BG142" s="45"/>
      <c r="BH142" s="45"/>
      <c r="BI142" s="45">
        <f>IF(AF142=0,0,AU142/AF142*100-100)</f>
        <v>0</v>
      </c>
      <c r="BJ142" s="45"/>
      <c r="BK142" s="45"/>
      <c r="BL142" s="45"/>
      <c r="BM142" s="45"/>
      <c r="BN142" s="45">
        <f>IF(AK142=0,0,AZ142/AK142*100-100)</f>
        <v>-37.333333333333329</v>
      </c>
      <c r="BO142" s="45"/>
      <c r="BP142" s="45"/>
      <c r="BQ142" s="45"/>
    </row>
    <row r="143" spans="1:69" ht="15" customHeight="1" x14ac:dyDescent="0.2">
      <c r="A143" s="46"/>
      <c r="B143" s="46"/>
      <c r="C143" s="47" t="s">
        <v>153</v>
      </c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9"/>
      <c r="AA143" s="45">
        <v>0</v>
      </c>
      <c r="AB143" s="45"/>
      <c r="AC143" s="45"/>
      <c r="AD143" s="45"/>
      <c r="AE143" s="45"/>
      <c r="AF143" s="45">
        <v>0</v>
      </c>
      <c r="AG143" s="45"/>
      <c r="AH143" s="45"/>
      <c r="AI143" s="45"/>
      <c r="AJ143" s="45"/>
      <c r="AK143" s="45">
        <v>0</v>
      </c>
      <c r="AL143" s="45"/>
      <c r="AM143" s="45"/>
      <c r="AN143" s="45"/>
      <c r="AO143" s="45"/>
      <c r="AP143" s="45">
        <v>0</v>
      </c>
      <c r="AQ143" s="45"/>
      <c r="AR143" s="45"/>
      <c r="AS143" s="45"/>
      <c r="AT143" s="45"/>
      <c r="AU143" s="45">
        <v>363.185</v>
      </c>
      <c r="AV143" s="45"/>
      <c r="AW143" s="45"/>
      <c r="AX143" s="45"/>
      <c r="AY143" s="45"/>
      <c r="AZ143" s="45">
        <f>AP143+AU143</f>
        <v>363.185</v>
      </c>
      <c r="BA143" s="45"/>
      <c r="BB143" s="45"/>
      <c r="BC143" s="45"/>
      <c r="BD143" s="45">
        <f>IF(AA143=0,0,AP143/AA143*100-100)</f>
        <v>0</v>
      </c>
      <c r="BE143" s="45"/>
      <c r="BF143" s="45"/>
      <c r="BG143" s="45"/>
      <c r="BH143" s="45"/>
      <c r="BI143" s="45">
        <f>IF(AF143=0,0,AU143/AF143*100-100)</f>
        <v>0</v>
      </c>
      <c r="BJ143" s="45"/>
      <c r="BK143" s="45"/>
      <c r="BL143" s="45"/>
      <c r="BM143" s="45"/>
      <c r="BN143" s="45">
        <f>IF(AK143=0,0,AZ143/AK143*100-100)</f>
        <v>0</v>
      </c>
      <c r="BO143" s="45"/>
      <c r="BP143" s="45"/>
      <c r="BQ143" s="45"/>
    </row>
    <row r="144" spans="1:69" ht="15" customHeight="1" x14ac:dyDescent="0.2">
      <c r="A144" s="46"/>
      <c r="B144" s="46"/>
      <c r="C144" s="47" t="s">
        <v>156</v>
      </c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9"/>
      <c r="AA144" s="45">
        <v>0</v>
      </c>
      <c r="AB144" s="45"/>
      <c r="AC144" s="45"/>
      <c r="AD144" s="45"/>
      <c r="AE144" s="45"/>
      <c r="AF144" s="45">
        <v>0</v>
      </c>
      <c r="AG144" s="45"/>
      <c r="AH144" s="45"/>
      <c r="AI144" s="45"/>
      <c r="AJ144" s="45"/>
      <c r="AK144" s="45">
        <v>0</v>
      </c>
      <c r="AL144" s="45"/>
      <c r="AM144" s="45"/>
      <c r="AN144" s="45"/>
      <c r="AO144" s="45"/>
      <c r="AP144" s="45">
        <v>0</v>
      </c>
      <c r="AQ144" s="45"/>
      <c r="AR144" s="45"/>
      <c r="AS144" s="45"/>
      <c r="AT144" s="45"/>
      <c r="AU144" s="45">
        <v>79.893000000000001</v>
      </c>
      <c r="AV144" s="45"/>
      <c r="AW144" s="45"/>
      <c r="AX144" s="45"/>
      <c r="AY144" s="45"/>
      <c r="AZ144" s="45">
        <f>AP144+AU144</f>
        <v>79.893000000000001</v>
      </c>
      <c r="BA144" s="45"/>
      <c r="BB144" s="45"/>
      <c r="BC144" s="45"/>
      <c r="BD144" s="45">
        <f>IF(AA144=0,0,AP144/AA144*100-100)</f>
        <v>0</v>
      </c>
      <c r="BE144" s="45"/>
      <c r="BF144" s="45"/>
      <c r="BG144" s="45"/>
      <c r="BH144" s="45"/>
      <c r="BI144" s="45">
        <f>IF(AF144=0,0,AU144/AF144*100-100)</f>
        <v>0</v>
      </c>
      <c r="BJ144" s="45"/>
      <c r="BK144" s="45"/>
      <c r="BL144" s="45"/>
      <c r="BM144" s="45"/>
      <c r="BN144" s="45">
        <f>IF(AK144=0,0,AZ144/AK144*100-100)</f>
        <v>0</v>
      </c>
      <c r="BO144" s="45"/>
      <c r="BP144" s="45"/>
      <c r="BQ144" s="45"/>
    </row>
    <row r="145" spans="1:107" s="38" customFormat="1" ht="15" customHeight="1" x14ac:dyDescent="0.2">
      <c r="A145" s="51"/>
      <c r="B145" s="51"/>
      <c r="C145" s="52" t="s">
        <v>164</v>
      </c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4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  <c r="AU145" s="50"/>
      <c r="AV145" s="50"/>
      <c r="AW145" s="50"/>
      <c r="AX145" s="50"/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50"/>
      <c r="BN145" s="50"/>
      <c r="BO145" s="50"/>
      <c r="BP145" s="50"/>
      <c r="BQ145" s="50"/>
    </row>
    <row r="146" spans="1:107" ht="25.5" customHeight="1" x14ac:dyDescent="0.2">
      <c r="A146" s="46"/>
      <c r="B146" s="46"/>
      <c r="C146" s="47" t="s">
        <v>165</v>
      </c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9"/>
      <c r="AA146" s="45">
        <v>50.3</v>
      </c>
      <c r="AB146" s="45"/>
      <c r="AC146" s="45"/>
      <c r="AD146" s="45"/>
      <c r="AE146" s="45"/>
      <c r="AF146" s="45">
        <v>0</v>
      </c>
      <c r="AG146" s="45"/>
      <c r="AH146" s="45"/>
      <c r="AI146" s="45"/>
      <c r="AJ146" s="45"/>
      <c r="AK146" s="45">
        <v>50.3</v>
      </c>
      <c r="AL146" s="45"/>
      <c r="AM146" s="45"/>
      <c r="AN146" s="45"/>
      <c r="AO146" s="45"/>
      <c r="AP146" s="45">
        <v>100</v>
      </c>
      <c r="AQ146" s="45"/>
      <c r="AR146" s="45"/>
      <c r="AS146" s="45"/>
      <c r="AT146" s="45"/>
      <c r="AU146" s="45">
        <v>0</v>
      </c>
      <c r="AV146" s="45"/>
      <c r="AW146" s="45"/>
      <c r="AX146" s="45"/>
      <c r="AY146" s="45"/>
      <c r="AZ146" s="45">
        <f>AP146+AU146</f>
        <v>100</v>
      </c>
      <c r="BA146" s="45"/>
      <c r="BB146" s="45"/>
      <c r="BC146" s="45"/>
      <c r="BD146" s="45">
        <f>IF(AA146=0,0,AP146/AA146*100-100)</f>
        <v>98.807157057654081</v>
      </c>
      <c r="BE146" s="45"/>
      <c r="BF146" s="45"/>
      <c r="BG146" s="45"/>
      <c r="BH146" s="45"/>
      <c r="BI146" s="45">
        <f>IF(AF146=0,0,AU146/AF146*100-100)</f>
        <v>0</v>
      </c>
      <c r="BJ146" s="45"/>
      <c r="BK146" s="45"/>
      <c r="BL146" s="45"/>
      <c r="BM146" s="45"/>
      <c r="BN146" s="45">
        <f>IF(AK146=0,0,AZ146/AK146*100-100)</f>
        <v>98.807157057654081</v>
      </c>
      <c r="BO146" s="45"/>
      <c r="BP146" s="45"/>
      <c r="BQ146" s="45"/>
    </row>
    <row r="147" spans="1:107" ht="25.5" customHeight="1" x14ac:dyDescent="0.2">
      <c r="A147" s="46"/>
      <c r="B147" s="46"/>
      <c r="C147" s="47" t="s">
        <v>166</v>
      </c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9"/>
      <c r="AA147" s="45">
        <v>-1.9</v>
      </c>
      <c r="AB147" s="45"/>
      <c r="AC147" s="45"/>
      <c r="AD147" s="45"/>
      <c r="AE147" s="45"/>
      <c r="AF147" s="45">
        <v>0</v>
      </c>
      <c r="AG147" s="45"/>
      <c r="AH147" s="45"/>
      <c r="AI147" s="45"/>
      <c r="AJ147" s="45"/>
      <c r="AK147" s="45">
        <v>-1.9</v>
      </c>
      <c r="AL147" s="45"/>
      <c r="AM147" s="45"/>
      <c r="AN147" s="45"/>
      <c r="AO147" s="45"/>
      <c r="AP147" s="45">
        <v>0.93</v>
      </c>
      <c r="AQ147" s="45"/>
      <c r="AR147" s="45"/>
      <c r="AS147" s="45"/>
      <c r="AT147" s="45"/>
      <c r="AU147" s="45">
        <v>0</v>
      </c>
      <c r="AV147" s="45"/>
      <c r="AW147" s="45"/>
      <c r="AX147" s="45"/>
      <c r="AY147" s="45"/>
      <c r="AZ147" s="45">
        <f>AP147+AU147</f>
        <v>0.93</v>
      </c>
      <c r="BA147" s="45"/>
      <c r="BB147" s="45"/>
      <c r="BC147" s="45"/>
      <c r="BD147" s="45">
        <f>IF(AA147=0,0,AP147/AA147*100-100)</f>
        <v>-148.94736842105263</v>
      </c>
      <c r="BE147" s="45"/>
      <c r="BF147" s="45"/>
      <c r="BG147" s="45"/>
      <c r="BH147" s="45"/>
      <c r="BI147" s="45">
        <f>IF(AF147=0,0,AU147/AF147*100-100)</f>
        <v>0</v>
      </c>
      <c r="BJ147" s="45"/>
      <c r="BK147" s="45"/>
      <c r="BL147" s="45"/>
      <c r="BM147" s="45"/>
      <c r="BN147" s="45">
        <f>IF(AK147=0,0,AZ147/AK147*100-100)</f>
        <v>-148.94736842105263</v>
      </c>
      <c r="BO147" s="45"/>
      <c r="BP147" s="45"/>
      <c r="BQ147" s="45"/>
    </row>
    <row r="148" spans="1:107" ht="15.75" customHeight="1" x14ac:dyDescent="0.2">
      <c r="A148" s="66" t="s">
        <v>61</v>
      </c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  <c r="AH148" s="66"/>
      <c r="AI148" s="66"/>
      <c r="AJ148" s="66"/>
      <c r="AK148" s="66"/>
      <c r="AL148" s="66"/>
      <c r="AM148" s="66"/>
      <c r="AN148" s="66"/>
      <c r="AO148" s="66"/>
      <c r="AP148" s="66"/>
      <c r="AQ148" s="66"/>
      <c r="AR148" s="66"/>
      <c r="AS148" s="66"/>
      <c r="AT148" s="66"/>
      <c r="AU148" s="66"/>
      <c r="AV148" s="66"/>
      <c r="AW148" s="66"/>
      <c r="AX148" s="66"/>
      <c r="AY148" s="66"/>
      <c r="AZ148" s="66"/>
      <c r="BA148" s="66"/>
      <c r="BB148" s="66"/>
      <c r="BC148" s="66"/>
      <c r="BD148" s="66"/>
      <c r="BE148" s="66"/>
      <c r="BF148" s="66"/>
      <c r="BG148" s="66"/>
      <c r="BH148" s="66"/>
      <c r="BI148" s="66"/>
      <c r="BJ148" s="66"/>
      <c r="BK148" s="66"/>
      <c r="BL148" s="66"/>
      <c r="BM148" s="66"/>
      <c r="BN148" s="66"/>
      <c r="BO148" s="66"/>
      <c r="BP148" s="66"/>
      <c r="BQ148" s="66"/>
    </row>
    <row r="149" spans="1:107" ht="15" customHeight="1" x14ac:dyDescent="0.2">
      <c r="A149" s="127" t="s">
        <v>179</v>
      </c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127"/>
      <c r="AI149" s="127"/>
      <c r="AJ149" s="127"/>
      <c r="AK149" s="127"/>
      <c r="AL149" s="127"/>
      <c r="AM149" s="127"/>
      <c r="AN149" s="127"/>
      <c r="AO149" s="127"/>
      <c r="AP149" s="127"/>
      <c r="AQ149" s="127"/>
      <c r="AR149" s="127"/>
      <c r="AS149" s="127"/>
      <c r="AT149" s="127"/>
      <c r="AU149" s="127"/>
      <c r="AV149" s="127"/>
      <c r="AW149" s="127"/>
      <c r="AX149" s="127"/>
      <c r="AY149" s="127"/>
      <c r="AZ149" s="127"/>
      <c r="BA149" s="127"/>
      <c r="BB149" s="127"/>
      <c r="BC149" s="127"/>
      <c r="BD149" s="127"/>
      <c r="BE149" s="127"/>
      <c r="BF149" s="127"/>
      <c r="BG149" s="127"/>
      <c r="BH149" s="127"/>
      <c r="BI149" s="127"/>
      <c r="BJ149" s="127"/>
      <c r="BK149" s="127"/>
      <c r="BL149" s="127"/>
      <c r="BM149" s="127"/>
      <c r="BN149" s="127"/>
    </row>
    <row r="150" spans="1:107" s="30" customFormat="1" ht="47.25" customHeight="1" x14ac:dyDescent="0.2">
      <c r="A150" s="118" t="s">
        <v>62</v>
      </c>
      <c r="B150" s="118"/>
      <c r="C150" s="118" t="s">
        <v>4</v>
      </c>
      <c r="D150" s="118"/>
      <c r="E150" s="118"/>
      <c r="F150" s="118"/>
      <c r="G150" s="118"/>
      <c r="H150" s="118"/>
      <c r="I150" s="118"/>
      <c r="J150" s="118"/>
      <c r="K150" s="118"/>
      <c r="L150" s="118"/>
      <c r="M150" s="118"/>
      <c r="N150" s="118"/>
      <c r="O150" s="118"/>
      <c r="P150" s="118"/>
      <c r="Q150" s="118"/>
      <c r="R150" s="118"/>
      <c r="S150" s="118" t="s">
        <v>63</v>
      </c>
      <c r="T150" s="118"/>
      <c r="U150" s="118"/>
      <c r="V150" s="118"/>
      <c r="W150" s="118"/>
      <c r="X150" s="118"/>
      <c r="Y150" s="118"/>
      <c r="Z150" s="118"/>
      <c r="AA150" s="118" t="s">
        <v>64</v>
      </c>
      <c r="AB150" s="118"/>
      <c r="AC150" s="118"/>
      <c r="AD150" s="118"/>
      <c r="AE150" s="118"/>
      <c r="AF150" s="118"/>
      <c r="AG150" s="118"/>
      <c r="AH150" s="118"/>
      <c r="AI150" s="118" t="s">
        <v>65</v>
      </c>
      <c r="AJ150" s="118"/>
      <c r="AK150" s="118"/>
      <c r="AL150" s="118"/>
      <c r="AM150" s="118"/>
      <c r="AN150" s="118"/>
      <c r="AO150" s="118"/>
      <c r="AP150" s="118"/>
      <c r="AQ150" s="118" t="s">
        <v>0</v>
      </c>
      <c r="AR150" s="118"/>
      <c r="AS150" s="118"/>
      <c r="AT150" s="118"/>
      <c r="AU150" s="118"/>
      <c r="AV150" s="118"/>
      <c r="AW150" s="118"/>
      <c r="AX150" s="118"/>
      <c r="AY150" s="118" t="s">
        <v>66</v>
      </c>
      <c r="AZ150" s="46"/>
      <c r="BA150" s="46"/>
      <c r="BB150" s="46"/>
      <c r="BC150" s="46"/>
      <c r="BD150" s="46"/>
      <c r="BE150" s="46"/>
      <c r="BF150" s="46"/>
      <c r="BG150" s="118" t="s">
        <v>67</v>
      </c>
      <c r="BH150" s="46"/>
      <c r="BI150" s="46"/>
      <c r="BJ150" s="46"/>
      <c r="BK150" s="46"/>
      <c r="BL150" s="46"/>
      <c r="BM150" s="46"/>
      <c r="BN150" s="46"/>
      <c r="BO150" s="29"/>
      <c r="BP150" s="29"/>
      <c r="BQ150" s="29"/>
    </row>
    <row r="151" spans="1:107" s="30" customFormat="1" ht="18" hidden="1" customHeight="1" x14ac:dyDescent="0.2">
      <c r="A151" s="46" t="s">
        <v>11</v>
      </c>
      <c r="B151" s="46"/>
      <c r="C151" s="126" t="s">
        <v>12</v>
      </c>
      <c r="D151" s="126"/>
      <c r="E151" s="126"/>
      <c r="F151" s="126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6"/>
      <c r="S151" s="125" t="s">
        <v>8</v>
      </c>
      <c r="T151" s="125"/>
      <c r="U151" s="125"/>
      <c r="V151" s="125"/>
      <c r="W151" s="125"/>
      <c r="X151" s="125" t="s">
        <v>7</v>
      </c>
      <c r="Y151" s="125"/>
      <c r="Z151" s="125"/>
      <c r="AA151" s="125"/>
      <c r="AB151" s="125"/>
      <c r="AC151" s="65" t="s">
        <v>13</v>
      </c>
      <c r="AD151" s="124"/>
      <c r="AE151" s="124"/>
      <c r="AF151" s="124"/>
      <c r="AG151" s="124"/>
      <c r="AH151" s="124"/>
      <c r="AI151" s="125" t="s">
        <v>9</v>
      </c>
      <c r="AJ151" s="125"/>
      <c r="AK151" s="125"/>
      <c r="AL151" s="125"/>
      <c r="AM151" s="125"/>
      <c r="AN151" s="125" t="s">
        <v>10</v>
      </c>
      <c r="AO151" s="125"/>
      <c r="AP151" s="125"/>
      <c r="AQ151" s="125"/>
      <c r="AR151" s="125"/>
      <c r="AS151" s="65" t="s">
        <v>13</v>
      </c>
      <c r="AT151" s="124"/>
      <c r="AU151" s="124"/>
      <c r="AV151" s="124"/>
      <c r="AW151" s="124"/>
      <c r="AX151" s="124"/>
      <c r="AY151" s="64" t="s">
        <v>14</v>
      </c>
      <c r="AZ151" s="64"/>
      <c r="BA151" s="64"/>
      <c r="BB151" s="64"/>
      <c r="BC151" s="64"/>
      <c r="BD151" s="64" t="s">
        <v>14</v>
      </c>
      <c r="BE151" s="64"/>
      <c r="BF151" s="64"/>
      <c r="BG151" s="64"/>
      <c r="BH151" s="64"/>
      <c r="BI151" s="124" t="s">
        <v>13</v>
      </c>
      <c r="BJ151" s="124"/>
      <c r="BK151" s="124"/>
      <c r="BL151" s="124"/>
      <c r="BM151" s="124"/>
      <c r="BN151" s="124"/>
      <c r="BO151" s="31"/>
      <c r="BP151" s="31"/>
      <c r="BQ151" s="31"/>
      <c r="CA151" s="30" t="s">
        <v>15</v>
      </c>
    </row>
    <row r="152" spans="1:107" s="24" customFormat="1" ht="15" customHeight="1" x14ac:dyDescent="0.25">
      <c r="A152" s="118">
        <v>1</v>
      </c>
      <c r="B152" s="118"/>
      <c r="C152" s="118">
        <v>2</v>
      </c>
      <c r="D152" s="118"/>
      <c r="E152" s="118"/>
      <c r="F152" s="118"/>
      <c r="G152" s="118"/>
      <c r="H152" s="118"/>
      <c r="I152" s="118"/>
      <c r="J152" s="118"/>
      <c r="K152" s="118"/>
      <c r="L152" s="118"/>
      <c r="M152" s="118"/>
      <c r="N152" s="118"/>
      <c r="O152" s="118"/>
      <c r="P152" s="118"/>
      <c r="Q152" s="118"/>
      <c r="R152" s="118"/>
      <c r="S152" s="118">
        <v>3</v>
      </c>
      <c r="T152" s="46"/>
      <c r="U152" s="46"/>
      <c r="V152" s="46"/>
      <c r="W152" s="46"/>
      <c r="X152" s="46"/>
      <c r="Y152" s="46"/>
      <c r="Z152" s="46"/>
      <c r="AA152" s="118">
        <v>4</v>
      </c>
      <c r="AB152" s="46"/>
      <c r="AC152" s="46"/>
      <c r="AD152" s="46"/>
      <c r="AE152" s="46"/>
      <c r="AF152" s="46"/>
      <c r="AG152" s="46"/>
      <c r="AH152" s="46"/>
      <c r="AI152" s="118">
        <v>5</v>
      </c>
      <c r="AJ152" s="46"/>
      <c r="AK152" s="46"/>
      <c r="AL152" s="46"/>
      <c r="AM152" s="46"/>
      <c r="AN152" s="46"/>
      <c r="AO152" s="46"/>
      <c r="AP152" s="46"/>
      <c r="AQ152" s="118" t="s">
        <v>68</v>
      </c>
      <c r="AR152" s="46"/>
      <c r="AS152" s="46"/>
      <c r="AT152" s="46"/>
      <c r="AU152" s="46"/>
      <c r="AV152" s="46"/>
      <c r="AW152" s="46"/>
      <c r="AX152" s="46"/>
      <c r="AY152" s="118">
        <v>7</v>
      </c>
      <c r="AZ152" s="46"/>
      <c r="BA152" s="46"/>
      <c r="BB152" s="46"/>
      <c r="BC152" s="46"/>
      <c r="BD152" s="46"/>
      <c r="BE152" s="46"/>
      <c r="BF152" s="46"/>
      <c r="BG152" s="117" t="s">
        <v>69</v>
      </c>
      <c r="BH152" s="46"/>
      <c r="BI152" s="46"/>
      <c r="BJ152" s="46"/>
      <c r="BK152" s="46"/>
      <c r="BL152" s="46"/>
      <c r="BM152" s="46"/>
      <c r="BN152" s="46"/>
      <c r="BO152" s="28"/>
      <c r="BP152" s="28"/>
      <c r="BQ152" s="28"/>
    </row>
    <row r="153" spans="1:107" s="33" customFormat="1" ht="16.5" customHeight="1" x14ac:dyDescent="0.25">
      <c r="A153" s="51" t="s">
        <v>5</v>
      </c>
      <c r="B153" s="51"/>
      <c r="C153" s="113" t="s">
        <v>70</v>
      </c>
      <c r="D153" s="113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  <c r="S153" s="104" t="s">
        <v>41</v>
      </c>
      <c r="T153" s="114"/>
      <c r="U153" s="114"/>
      <c r="V153" s="114"/>
      <c r="W153" s="114"/>
      <c r="X153" s="114"/>
      <c r="Y153" s="114"/>
      <c r="Z153" s="114"/>
      <c r="AA153" s="102">
        <f>AA154+AA155+AA156+AA157</f>
        <v>0</v>
      </c>
      <c r="AB153" s="103"/>
      <c r="AC153" s="103"/>
      <c r="AD153" s="103"/>
      <c r="AE153" s="103"/>
      <c r="AF153" s="103"/>
      <c r="AG153" s="103"/>
      <c r="AH153" s="103"/>
      <c r="AI153" s="102">
        <f>AI154+AI155+AI156+AI157</f>
        <v>0</v>
      </c>
      <c r="AJ153" s="103"/>
      <c r="AK153" s="103"/>
      <c r="AL153" s="103"/>
      <c r="AM153" s="103"/>
      <c r="AN153" s="103"/>
      <c r="AO153" s="103"/>
      <c r="AP153" s="103"/>
      <c r="AQ153" s="102">
        <f>AQ154+AQ155+AQ156+AQ157</f>
        <v>0</v>
      </c>
      <c r="AR153" s="103"/>
      <c r="AS153" s="103"/>
      <c r="AT153" s="103"/>
      <c r="AU153" s="103"/>
      <c r="AV153" s="103"/>
      <c r="AW153" s="103"/>
      <c r="AX153" s="103"/>
      <c r="AY153" s="107" t="s">
        <v>41</v>
      </c>
      <c r="AZ153" s="108"/>
      <c r="BA153" s="108"/>
      <c r="BB153" s="108"/>
      <c r="BC153" s="108"/>
      <c r="BD153" s="108"/>
      <c r="BE153" s="108"/>
      <c r="BF153" s="108"/>
      <c r="BG153" s="107" t="s">
        <v>41</v>
      </c>
      <c r="BH153" s="108"/>
      <c r="BI153" s="108"/>
      <c r="BJ153" s="108"/>
      <c r="BK153" s="108"/>
      <c r="BL153" s="108"/>
      <c r="BM153" s="108"/>
      <c r="BN153" s="108"/>
      <c r="BO153" s="32"/>
      <c r="BP153" s="32"/>
      <c r="BQ153" s="32"/>
    </row>
    <row r="154" spans="1:107" s="30" customFormat="1" ht="14.25" customHeight="1" x14ac:dyDescent="0.2">
      <c r="A154" s="46"/>
      <c r="B154" s="46"/>
      <c r="C154" s="120" t="s">
        <v>71</v>
      </c>
      <c r="D154" s="120"/>
      <c r="E154" s="120"/>
      <c r="F154" s="120"/>
      <c r="G154" s="120"/>
      <c r="H154" s="120"/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16" t="s">
        <v>41</v>
      </c>
      <c r="T154" s="114"/>
      <c r="U154" s="114"/>
      <c r="V154" s="114"/>
      <c r="W154" s="114"/>
      <c r="X154" s="114"/>
      <c r="Y154" s="114"/>
      <c r="Z154" s="114"/>
      <c r="AA154" s="111">
        <v>0</v>
      </c>
      <c r="AB154" s="103"/>
      <c r="AC154" s="103"/>
      <c r="AD154" s="103"/>
      <c r="AE154" s="103"/>
      <c r="AF154" s="103"/>
      <c r="AG154" s="103"/>
      <c r="AH154" s="103"/>
      <c r="AI154" s="121">
        <v>0</v>
      </c>
      <c r="AJ154" s="122"/>
      <c r="AK154" s="122"/>
      <c r="AL154" s="122"/>
      <c r="AM154" s="122"/>
      <c r="AN154" s="122"/>
      <c r="AO154" s="122"/>
      <c r="AP154" s="123"/>
      <c r="AQ154" s="111">
        <f>AI154-AA154</f>
        <v>0</v>
      </c>
      <c r="AR154" s="103"/>
      <c r="AS154" s="103"/>
      <c r="AT154" s="103"/>
      <c r="AU154" s="103"/>
      <c r="AV154" s="103"/>
      <c r="AW154" s="103"/>
      <c r="AX154" s="103"/>
      <c r="AY154" s="115" t="s">
        <v>41</v>
      </c>
      <c r="AZ154" s="108"/>
      <c r="BA154" s="108"/>
      <c r="BB154" s="108"/>
      <c r="BC154" s="108"/>
      <c r="BD154" s="108"/>
      <c r="BE154" s="108"/>
      <c r="BF154" s="108"/>
      <c r="BG154" s="115" t="s">
        <v>41</v>
      </c>
      <c r="BH154" s="108"/>
      <c r="BI154" s="108"/>
      <c r="BJ154" s="108"/>
      <c r="BK154" s="108"/>
      <c r="BL154" s="108"/>
      <c r="BM154" s="108"/>
      <c r="BN154" s="108"/>
      <c r="BO154" s="31"/>
      <c r="BP154" s="31"/>
      <c r="BQ154" s="31"/>
    </row>
    <row r="155" spans="1:107" s="30" customFormat="1" ht="31.5" customHeight="1" x14ac:dyDescent="0.2">
      <c r="A155" s="46"/>
      <c r="B155" s="46"/>
      <c r="C155" s="120" t="s">
        <v>72</v>
      </c>
      <c r="D155" s="120"/>
      <c r="E155" s="120"/>
      <c r="F155" s="120"/>
      <c r="G155" s="120"/>
      <c r="H155" s="120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16" t="s">
        <v>41</v>
      </c>
      <c r="T155" s="114"/>
      <c r="U155" s="114"/>
      <c r="V155" s="114"/>
      <c r="W155" s="114"/>
      <c r="X155" s="114"/>
      <c r="Y155" s="114"/>
      <c r="Z155" s="114"/>
      <c r="AA155" s="111">
        <v>0</v>
      </c>
      <c r="AB155" s="103"/>
      <c r="AC155" s="103"/>
      <c r="AD155" s="103"/>
      <c r="AE155" s="103"/>
      <c r="AF155" s="103"/>
      <c r="AG155" s="103"/>
      <c r="AH155" s="103"/>
      <c r="AI155" s="111">
        <v>0</v>
      </c>
      <c r="AJ155" s="103"/>
      <c r="AK155" s="103"/>
      <c r="AL155" s="103"/>
      <c r="AM155" s="103"/>
      <c r="AN155" s="103"/>
      <c r="AO155" s="103"/>
      <c r="AP155" s="103"/>
      <c r="AQ155" s="111">
        <f>AI155-AA155</f>
        <v>0</v>
      </c>
      <c r="AR155" s="103"/>
      <c r="AS155" s="103"/>
      <c r="AT155" s="103"/>
      <c r="AU155" s="103"/>
      <c r="AV155" s="103"/>
      <c r="AW155" s="103"/>
      <c r="AX155" s="103"/>
      <c r="AY155" s="115" t="s">
        <v>41</v>
      </c>
      <c r="AZ155" s="108"/>
      <c r="BA155" s="108"/>
      <c r="BB155" s="108"/>
      <c r="BC155" s="108"/>
      <c r="BD155" s="108"/>
      <c r="BE155" s="108"/>
      <c r="BF155" s="108"/>
      <c r="BG155" s="115" t="s">
        <v>41</v>
      </c>
      <c r="BH155" s="108"/>
      <c r="BI155" s="108"/>
      <c r="BJ155" s="108"/>
      <c r="BK155" s="108"/>
      <c r="BL155" s="108"/>
      <c r="BM155" s="108"/>
      <c r="BN155" s="108"/>
      <c r="BO155" s="31"/>
      <c r="BP155" s="31"/>
      <c r="BQ155" s="31"/>
    </row>
    <row r="156" spans="1:107" s="24" customFormat="1" ht="15.75" customHeight="1" x14ac:dyDescent="0.25">
      <c r="A156" s="46"/>
      <c r="B156" s="46"/>
      <c r="C156" s="120" t="s">
        <v>73</v>
      </c>
      <c r="D156" s="120"/>
      <c r="E156" s="120"/>
      <c r="F156" s="120"/>
      <c r="G156" s="120"/>
      <c r="H156" s="120"/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16" t="s">
        <v>41</v>
      </c>
      <c r="T156" s="114"/>
      <c r="U156" s="114"/>
      <c r="V156" s="114"/>
      <c r="W156" s="114"/>
      <c r="X156" s="114"/>
      <c r="Y156" s="114"/>
      <c r="Z156" s="114"/>
      <c r="AA156" s="111">
        <v>0</v>
      </c>
      <c r="AB156" s="103"/>
      <c r="AC156" s="103"/>
      <c r="AD156" s="103"/>
      <c r="AE156" s="103"/>
      <c r="AF156" s="103"/>
      <c r="AG156" s="103"/>
      <c r="AH156" s="103"/>
      <c r="AI156" s="111">
        <v>0</v>
      </c>
      <c r="AJ156" s="103"/>
      <c r="AK156" s="103"/>
      <c r="AL156" s="103"/>
      <c r="AM156" s="103"/>
      <c r="AN156" s="103"/>
      <c r="AO156" s="103"/>
      <c r="AP156" s="103"/>
      <c r="AQ156" s="111">
        <f>AI156-AA156</f>
        <v>0</v>
      </c>
      <c r="AR156" s="103"/>
      <c r="AS156" s="103"/>
      <c r="AT156" s="103"/>
      <c r="AU156" s="103"/>
      <c r="AV156" s="103"/>
      <c r="AW156" s="103"/>
      <c r="AX156" s="103"/>
      <c r="AY156" s="115" t="s">
        <v>41</v>
      </c>
      <c r="AZ156" s="108"/>
      <c r="BA156" s="108"/>
      <c r="BB156" s="108"/>
      <c r="BC156" s="108"/>
      <c r="BD156" s="108"/>
      <c r="BE156" s="108"/>
      <c r="BF156" s="108"/>
      <c r="BG156" s="115" t="s">
        <v>41</v>
      </c>
      <c r="BH156" s="108"/>
      <c r="BI156" s="108"/>
      <c r="BJ156" s="108"/>
      <c r="BK156" s="108"/>
      <c r="BL156" s="108"/>
      <c r="BM156" s="108"/>
      <c r="BN156" s="108"/>
      <c r="BO156" s="28"/>
      <c r="BP156" s="28"/>
      <c r="BQ156" s="28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</row>
    <row r="157" spans="1:107" s="33" customFormat="1" ht="15" customHeight="1" x14ac:dyDescent="0.25">
      <c r="A157" s="46"/>
      <c r="B157" s="46"/>
      <c r="C157" s="120" t="s">
        <v>74</v>
      </c>
      <c r="D157" s="120"/>
      <c r="E157" s="120"/>
      <c r="F157" s="120"/>
      <c r="G157" s="120"/>
      <c r="H157" s="120"/>
      <c r="I157" s="120"/>
      <c r="J157" s="120"/>
      <c r="K157" s="120"/>
      <c r="L157" s="120"/>
      <c r="M157" s="120"/>
      <c r="N157" s="120"/>
      <c r="O157" s="120"/>
      <c r="P157" s="120"/>
      <c r="Q157" s="120"/>
      <c r="R157" s="120"/>
      <c r="S157" s="116" t="s">
        <v>41</v>
      </c>
      <c r="T157" s="114"/>
      <c r="U157" s="114"/>
      <c r="V157" s="114"/>
      <c r="W157" s="114"/>
      <c r="X157" s="114"/>
      <c r="Y157" s="114"/>
      <c r="Z157" s="114"/>
      <c r="AA157" s="111">
        <v>0</v>
      </c>
      <c r="AB157" s="103"/>
      <c r="AC157" s="103"/>
      <c r="AD157" s="103"/>
      <c r="AE157" s="103"/>
      <c r="AF157" s="103"/>
      <c r="AG157" s="103"/>
      <c r="AH157" s="103"/>
      <c r="AI157" s="111">
        <v>0</v>
      </c>
      <c r="AJ157" s="103"/>
      <c r="AK157" s="103"/>
      <c r="AL157" s="103"/>
      <c r="AM157" s="103"/>
      <c r="AN157" s="103"/>
      <c r="AO157" s="103"/>
      <c r="AP157" s="103"/>
      <c r="AQ157" s="111">
        <f>AI157-AA157</f>
        <v>0</v>
      </c>
      <c r="AR157" s="103"/>
      <c r="AS157" s="103"/>
      <c r="AT157" s="103"/>
      <c r="AU157" s="103"/>
      <c r="AV157" s="103"/>
      <c r="AW157" s="103"/>
      <c r="AX157" s="103"/>
      <c r="AY157" s="115" t="s">
        <v>41</v>
      </c>
      <c r="AZ157" s="108"/>
      <c r="BA157" s="108"/>
      <c r="BB157" s="108"/>
      <c r="BC157" s="108"/>
      <c r="BD157" s="108"/>
      <c r="BE157" s="108"/>
      <c r="BF157" s="108"/>
      <c r="BG157" s="115" t="s">
        <v>41</v>
      </c>
      <c r="BH157" s="108"/>
      <c r="BI157" s="108"/>
      <c r="BJ157" s="108"/>
      <c r="BK157" s="108"/>
      <c r="BL157" s="108"/>
      <c r="BM157" s="108"/>
      <c r="BN157" s="108"/>
      <c r="BO157" s="32"/>
      <c r="BP157" s="32"/>
      <c r="BQ157" s="32"/>
      <c r="BR157" s="35"/>
      <c r="BS157" s="35"/>
      <c r="BT157" s="35"/>
      <c r="BU157" s="35"/>
      <c r="BV157" s="35"/>
      <c r="BW157" s="35"/>
      <c r="BX157" s="35"/>
      <c r="BY157" s="35"/>
      <c r="BZ157" s="35"/>
      <c r="CA157" s="35"/>
      <c r="CB157" s="35"/>
      <c r="CC157" s="35"/>
      <c r="CD157" s="35"/>
      <c r="CE157" s="35"/>
      <c r="CF157" s="35"/>
      <c r="CG157" s="35"/>
      <c r="CH157" s="35"/>
      <c r="CI157" s="35"/>
      <c r="CJ157" s="35"/>
      <c r="CK157" s="35"/>
      <c r="CL157" s="35"/>
      <c r="CM157" s="35"/>
      <c r="CN157" s="35"/>
      <c r="CO157" s="35"/>
      <c r="CP157" s="35"/>
      <c r="CQ157" s="35"/>
      <c r="CR157" s="35"/>
      <c r="CS157" s="35"/>
      <c r="CT157" s="35"/>
      <c r="CU157" s="35"/>
      <c r="CV157" s="35"/>
      <c r="CW157" s="35"/>
      <c r="CX157" s="35"/>
      <c r="CY157" s="35"/>
      <c r="CZ157" s="35"/>
      <c r="DA157" s="35"/>
      <c r="DB157" s="35"/>
      <c r="DC157" s="35"/>
    </row>
    <row r="158" spans="1:107" ht="15.75" customHeight="1" x14ac:dyDescent="0.2">
      <c r="A158" s="112" t="s">
        <v>189</v>
      </c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8"/>
      <c r="AK158" s="68"/>
      <c r="AL158" s="68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  <c r="BF158" s="68"/>
      <c r="BG158" s="68"/>
      <c r="BH158" s="68"/>
      <c r="BI158" s="68"/>
      <c r="BJ158" s="68"/>
      <c r="BK158" s="68"/>
      <c r="BL158" s="68"/>
      <c r="BM158" s="68"/>
      <c r="BN158" s="69"/>
      <c r="BO158" s="6"/>
      <c r="BP158" s="6"/>
      <c r="BQ158" s="6"/>
    </row>
    <row r="159" spans="1:107" s="37" customFormat="1" ht="15" customHeight="1" x14ac:dyDescent="0.2">
      <c r="A159" s="51" t="s">
        <v>22</v>
      </c>
      <c r="B159" s="51"/>
      <c r="C159" s="113" t="s">
        <v>75</v>
      </c>
      <c r="D159" s="113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  <c r="S159" s="104" t="s">
        <v>41</v>
      </c>
      <c r="T159" s="114"/>
      <c r="U159" s="114"/>
      <c r="V159" s="114"/>
      <c r="W159" s="114"/>
      <c r="X159" s="114"/>
      <c r="Y159" s="114"/>
      <c r="Z159" s="114"/>
      <c r="AA159" s="102">
        <v>0</v>
      </c>
      <c r="AB159" s="103"/>
      <c r="AC159" s="103"/>
      <c r="AD159" s="103"/>
      <c r="AE159" s="103"/>
      <c r="AF159" s="103"/>
      <c r="AG159" s="103"/>
      <c r="AH159" s="103"/>
      <c r="AI159" s="102">
        <v>0</v>
      </c>
      <c r="AJ159" s="103"/>
      <c r="AK159" s="103"/>
      <c r="AL159" s="103"/>
      <c r="AM159" s="103"/>
      <c r="AN159" s="103"/>
      <c r="AO159" s="103"/>
      <c r="AP159" s="103"/>
      <c r="AQ159" s="109">
        <f>AI159-AA159</f>
        <v>0</v>
      </c>
      <c r="AR159" s="110"/>
      <c r="AS159" s="110"/>
      <c r="AT159" s="110"/>
      <c r="AU159" s="110"/>
      <c r="AV159" s="110"/>
      <c r="AW159" s="110"/>
      <c r="AX159" s="110"/>
      <c r="AY159" s="107" t="s">
        <v>41</v>
      </c>
      <c r="AZ159" s="108"/>
      <c r="BA159" s="108"/>
      <c r="BB159" s="108"/>
      <c r="BC159" s="108"/>
      <c r="BD159" s="108"/>
      <c r="BE159" s="108"/>
      <c r="BF159" s="108"/>
      <c r="BG159" s="107" t="s">
        <v>41</v>
      </c>
      <c r="BH159" s="108"/>
      <c r="BI159" s="108"/>
      <c r="BJ159" s="108"/>
      <c r="BK159" s="108"/>
      <c r="BL159" s="108"/>
      <c r="BM159" s="108"/>
      <c r="BN159" s="108"/>
      <c r="BO159" s="31"/>
      <c r="BP159" s="31"/>
      <c r="BQ159" s="31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</row>
    <row r="160" spans="1:107" ht="15.75" customHeight="1" x14ac:dyDescent="0.2">
      <c r="A160" s="112" t="s">
        <v>190</v>
      </c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9"/>
      <c r="BO160" s="6"/>
      <c r="BP160" s="6"/>
      <c r="BQ160" s="6"/>
    </row>
    <row r="161" spans="1:107" ht="15.75" customHeight="1" x14ac:dyDescent="0.2">
      <c r="A161" s="112" t="s">
        <v>191</v>
      </c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9"/>
      <c r="BO161" s="6"/>
      <c r="BP161" s="6"/>
      <c r="BQ161" s="6"/>
    </row>
    <row r="162" spans="1:107" s="33" customFormat="1" ht="15.75" customHeight="1" x14ac:dyDescent="0.25">
      <c r="A162" s="119" t="s">
        <v>45</v>
      </c>
      <c r="B162" s="119"/>
      <c r="C162" s="113" t="s">
        <v>76</v>
      </c>
      <c r="D162" s="113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  <c r="S162" s="100"/>
      <c r="T162" s="101"/>
      <c r="U162" s="101"/>
      <c r="V162" s="101"/>
      <c r="W162" s="101"/>
      <c r="X162" s="101"/>
      <c r="Y162" s="101"/>
      <c r="Z162" s="101"/>
      <c r="AA162" s="102">
        <v>0</v>
      </c>
      <c r="AB162" s="106"/>
      <c r="AC162" s="106"/>
      <c r="AD162" s="106"/>
      <c r="AE162" s="106"/>
      <c r="AF162" s="106"/>
      <c r="AG162" s="106"/>
      <c r="AH162" s="106"/>
      <c r="AI162" s="102">
        <v>0</v>
      </c>
      <c r="AJ162" s="106"/>
      <c r="AK162" s="106"/>
      <c r="AL162" s="106"/>
      <c r="AM162" s="106"/>
      <c r="AN162" s="106"/>
      <c r="AO162" s="106"/>
      <c r="AP162" s="106"/>
      <c r="AQ162" s="102">
        <f>AI162-AA162</f>
        <v>0</v>
      </c>
      <c r="AR162" s="106"/>
      <c r="AS162" s="106"/>
      <c r="AT162" s="106"/>
      <c r="AU162" s="106"/>
      <c r="AV162" s="106"/>
      <c r="AW162" s="106"/>
      <c r="AX162" s="106"/>
      <c r="AY162" s="107" t="s">
        <v>41</v>
      </c>
      <c r="AZ162" s="108"/>
      <c r="BA162" s="108"/>
      <c r="BB162" s="108"/>
      <c r="BC162" s="108"/>
      <c r="BD162" s="108"/>
      <c r="BE162" s="108"/>
      <c r="BF162" s="108"/>
      <c r="BG162" s="107" t="s">
        <v>41</v>
      </c>
      <c r="BH162" s="108"/>
      <c r="BI162" s="108"/>
      <c r="BJ162" s="108"/>
      <c r="BK162" s="108"/>
      <c r="BL162" s="108"/>
      <c r="BM162" s="108"/>
      <c r="BN162" s="108"/>
      <c r="BO162" s="32"/>
      <c r="BP162" s="32"/>
      <c r="BQ162" s="32"/>
      <c r="BR162" s="35"/>
      <c r="BS162" s="35"/>
      <c r="BT162" s="35"/>
      <c r="BU162" s="35"/>
      <c r="BV162" s="35"/>
      <c r="BW162" s="35"/>
      <c r="BX162" s="35"/>
      <c r="BY162" s="35"/>
      <c r="BZ162" s="35"/>
      <c r="CA162" s="35"/>
      <c r="CB162" s="35"/>
      <c r="CC162" s="35"/>
      <c r="CD162" s="35"/>
      <c r="CE162" s="35"/>
      <c r="CF162" s="35"/>
      <c r="CG162" s="35"/>
      <c r="CH162" s="35"/>
      <c r="CI162" s="35"/>
      <c r="CJ162" s="35"/>
      <c r="CK162" s="35"/>
      <c r="CL162" s="35"/>
      <c r="CM162" s="35"/>
      <c r="CN162" s="35"/>
      <c r="CO162" s="35"/>
      <c r="CP162" s="35"/>
      <c r="CQ162" s="35"/>
      <c r="CR162" s="35"/>
      <c r="CS162" s="35"/>
      <c r="CT162" s="35"/>
      <c r="CU162" s="35"/>
      <c r="CV162" s="35"/>
      <c r="CW162" s="35"/>
      <c r="CX162" s="35"/>
      <c r="CY162" s="35"/>
      <c r="CZ162" s="35"/>
      <c r="DA162" s="35"/>
      <c r="DB162" s="35"/>
      <c r="DC162" s="35"/>
    </row>
    <row r="163" spans="1:107" s="24" customFormat="1" ht="15.75" hidden="1" customHeight="1" x14ac:dyDescent="0.25">
      <c r="A163" s="46" t="s">
        <v>11</v>
      </c>
      <c r="B163" s="46"/>
      <c r="C163" s="120" t="s">
        <v>12</v>
      </c>
      <c r="D163" s="120"/>
      <c r="E163" s="120"/>
      <c r="F163" s="120"/>
      <c r="G163" s="120"/>
      <c r="H163" s="120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00" t="s">
        <v>33</v>
      </c>
      <c r="T163" s="101"/>
      <c r="U163" s="101"/>
      <c r="V163" s="101"/>
      <c r="W163" s="101"/>
      <c r="X163" s="101"/>
      <c r="Y163" s="101"/>
      <c r="Z163" s="101"/>
      <c r="AA163" s="111" t="s">
        <v>91</v>
      </c>
      <c r="AB163" s="111"/>
      <c r="AC163" s="111"/>
      <c r="AD163" s="111"/>
      <c r="AE163" s="111"/>
      <c r="AF163" s="111"/>
      <c r="AG163" s="111"/>
      <c r="AH163" s="111"/>
      <c r="AI163" s="111" t="s">
        <v>99</v>
      </c>
      <c r="AJ163" s="111"/>
      <c r="AK163" s="111"/>
      <c r="AL163" s="111"/>
      <c r="AM163" s="111"/>
      <c r="AN163" s="111"/>
      <c r="AO163" s="111"/>
      <c r="AP163" s="111"/>
      <c r="AQ163" s="102" t="s">
        <v>103</v>
      </c>
      <c r="AR163" s="106"/>
      <c r="AS163" s="106"/>
      <c r="AT163" s="106"/>
      <c r="AU163" s="106"/>
      <c r="AV163" s="106"/>
      <c r="AW163" s="106"/>
      <c r="AX163" s="106"/>
      <c r="AY163" s="101" t="s">
        <v>19</v>
      </c>
      <c r="AZ163" s="101"/>
      <c r="BA163" s="101"/>
      <c r="BB163" s="101"/>
      <c r="BC163" s="101"/>
      <c r="BD163" s="101"/>
      <c r="BE163" s="101"/>
      <c r="BF163" s="101"/>
      <c r="BG163" s="101" t="s">
        <v>102</v>
      </c>
      <c r="BH163" s="114"/>
      <c r="BI163" s="114"/>
      <c r="BJ163" s="114"/>
      <c r="BK163" s="114"/>
      <c r="BL163" s="114"/>
      <c r="BM163" s="114"/>
      <c r="BN163" s="114"/>
      <c r="BO163" s="28"/>
      <c r="BP163" s="28"/>
      <c r="BQ163" s="28"/>
      <c r="BR163" s="34"/>
      <c r="BS163" s="34"/>
      <c r="BT163" s="34"/>
      <c r="BU163" s="34"/>
      <c r="BV163" s="34"/>
      <c r="BW163" s="34"/>
      <c r="BX163" s="34"/>
      <c r="BY163" s="34"/>
      <c r="BZ163" s="34"/>
      <c r="CA163" s="36" t="s">
        <v>100</v>
      </c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  <c r="DA163" s="34"/>
      <c r="DB163" s="34"/>
      <c r="DC163" s="34"/>
    </row>
    <row r="164" spans="1:107" s="24" customFormat="1" ht="15.75" customHeight="1" x14ac:dyDescent="0.25">
      <c r="A164" s="46"/>
      <c r="B164" s="46"/>
      <c r="C164" s="120"/>
      <c r="D164" s="120"/>
      <c r="E164" s="120"/>
      <c r="F164" s="120"/>
      <c r="G164" s="120"/>
      <c r="H164" s="120"/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00"/>
      <c r="T164" s="101"/>
      <c r="U164" s="101"/>
      <c r="V164" s="101"/>
      <c r="W164" s="101"/>
      <c r="X164" s="101"/>
      <c r="Y164" s="101"/>
      <c r="Z164" s="101"/>
      <c r="AA164" s="102"/>
      <c r="AB164" s="103"/>
      <c r="AC164" s="103"/>
      <c r="AD164" s="103"/>
      <c r="AE164" s="103"/>
      <c r="AF164" s="103"/>
      <c r="AG164" s="103"/>
      <c r="AH164" s="103"/>
      <c r="AI164" s="109"/>
      <c r="AJ164" s="110"/>
      <c r="AK164" s="110"/>
      <c r="AL164" s="110"/>
      <c r="AM164" s="110"/>
      <c r="AN164" s="110"/>
      <c r="AO164" s="110"/>
      <c r="AP164" s="110"/>
      <c r="AQ164" s="109"/>
      <c r="AR164" s="110"/>
      <c r="AS164" s="110"/>
      <c r="AT164" s="110"/>
      <c r="AU164" s="110"/>
      <c r="AV164" s="110"/>
      <c r="AW164" s="110"/>
      <c r="AX164" s="110"/>
      <c r="AY164" s="101"/>
      <c r="AZ164" s="101"/>
      <c r="BA164" s="101"/>
      <c r="BB164" s="101"/>
      <c r="BC164" s="101"/>
      <c r="BD164" s="101"/>
      <c r="BE164" s="101"/>
      <c r="BF164" s="101"/>
      <c r="BG164" s="101"/>
      <c r="BH164" s="101"/>
      <c r="BI164" s="101"/>
      <c r="BJ164" s="101"/>
      <c r="BK164" s="101"/>
      <c r="BL164" s="101"/>
      <c r="BM164" s="101"/>
      <c r="BN164" s="101"/>
      <c r="BO164" s="28"/>
      <c r="BP164" s="28"/>
      <c r="BQ164" s="28"/>
      <c r="CA164" s="30" t="s">
        <v>92</v>
      </c>
    </row>
    <row r="165" spans="1:107" s="33" customFormat="1" ht="32.25" customHeight="1" x14ac:dyDescent="0.25">
      <c r="A165" s="119" t="s">
        <v>46</v>
      </c>
      <c r="B165" s="119"/>
      <c r="C165" s="113" t="s">
        <v>77</v>
      </c>
      <c r="D165" s="113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  <c r="S165" s="104" t="s">
        <v>41</v>
      </c>
      <c r="T165" s="105"/>
      <c r="U165" s="105"/>
      <c r="V165" s="105"/>
      <c r="W165" s="105"/>
      <c r="X165" s="105"/>
      <c r="Y165" s="105"/>
      <c r="Z165" s="105"/>
      <c r="AA165" s="102">
        <v>0</v>
      </c>
      <c r="AB165" s="106"/>
      <c r="AC165" s="106"/>
      <c r="AD165" s="106"/>
      <c r="AE165" s="106"/>
      <c r="AF165" s="106"/>
      <c r="AG165" s="106"/>
      <c r="AH165" s="106"/>
      <c r="AI165" s="102">
        <v>0</v>
      </c>
      <c r="AJ165" s="106"/>
      <c r="AK165" s="106"/>
      <c r="AL165" s="106"/>
      <c r="AM165" s="106"/>
      <c r="AN165" s="106"/>
      <c r="AO165" s="106"/>
      <c r="AP165" s="106"/>
      <c r="AQ165" s="102">
        <f>AI165-AA165</f>
        <v>0</v>
      </c>
      <c r="AR165" s="106"/>
      <c r="AS165" s="106"/>
      <c r="AT165" s="106"/>
      <c r="AU165" s="106"/>
      <c r="AV165" s="106"/>
      <c r="AW165" s="106"/>
      <c r="AX165" s="106"/>
      <c r="AY165" s="107" t="s">
        <v>41</v>
      </c>
      <c r="AZ165" s="108"/>
      <c r="BA165" s="108"/>
      <c r="BB165" s="108"/>
      <c r="BC165" s="108"/>
      <c r="BD165" s="108"/>
      <c r="BE165" s="108"/>
      <c r="BF165" s="108"/>
      <c r="BG165" s="107" t="s">
        <v>41</v>
      </c>
      <c r="BH165" s="108"/>
      <c r="BI165" s="108"/>
      <c r="BJ165" s="108"/>
      <c r="BK165" s="108"/>
      <c r="BL165" s="108"/>
      <c r="BM165" s="108"/>
      <c r="BN165" s="108"/>
      <c r="BO165" s="32"/>
      <c r="BP165" s="32"/>
      <c r="BQ165" s="32"/>
    </row>
    <row r="166" spans="1:107" ht="15.75" customHeight="1" x14ac:dyDescent="0.2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</row>
    <row r="167" spans="1:107" ht="15.75" customHeight="1" x14ac:dyDescent="0.2">
      <c r="A167" s="66" t="s">
        <v>78</v>
      </c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  <c r="AQ167" s="66"/>
      <c r="AR167" s="66"/>
      <c r="AS167" s="66"/>
      <c r="AT167" s="66"/>
      <c r="AU167" s="66"/>
      <c r="AV167" s="66"/>
      <c r="AW167" s="66"/>
      <c r="AX167" s="66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6"/>
      <c r="BK167" s="66"/>
      <c r="BL167" s="66"/>
      <c r="BM167" s="66"/>
      <c r="BN167" s="66"/>
      <c r="BO167" s="66"/>
      <c r="BP167" s="66"/>
      <c r="BQ167" s="66"/>
    </row>
    <row r="168" spans="1:107" ht="15.75" customHeight="1" x14ac:dyDescent="0.2">
      <c r="A168" s="86" t="s">
        <v>192</v>
      </c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9"/>
      <c r="BO168" s="6"/>
      <c r="BP168" s="6"/>
      <c r="BQ168" s="6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</row>
    <row r="169" spans="1:107" ht="15.75" customHeight="1" x14ac:dyDescent="0.2">
      <c r="A169" s="66" t="s">
        <v>79</v>
      </c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  <c r="AN169" s="66"/>
      <c r="AO169" s="66"/>
      <c r="AP169" s="66"/>
      <c r="AQ169" s="66"/>
      <c r="AR169" s="66"/>
      <c r="AS169" s="66"/>
      <c r="AT169" s="66"/>
      <c r="AU169" s="66"/>
      <c r="AV169" s="66"/>
      <c r="AW169" s="66"/>
      <c r="AX169" s="66"/>
      <c r="AY169" s="66"/>
      <c r="AZ169" s="66"/>
      <c r="BA169" s="66"/>
      <c r="BB169" s="66"/>
      <c r="BC169" s="66"/>
      <c r="BD169" s="66"/>
      <c r="BE169" s="66"/>
      <c r="BF169" s="66"/>
      <c r="BG169" s="66"/>
      <c r="BH169" s="66"/>
      <c r="BI169" s="66"/>
      <c r="BJ169" s="66"/>
      <c r="BK169" s="66"/>
      <c r="BL169" s="66"/>
      <c r="BM169" s="66"/>
      <c r="BN169" s="66"/>
      <c r="BO169" s="66"/>
      <c r="BP169" s="66"/>
      <c r="BQ169" s="66"/>
    </row>
    <row r="170" spans="1:107" ht="38.25" customHeight="1" x14ac:dyDescent="0.2">
      <c r="A170" s="86" t="s">
        <v>193</v>
      </c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9"/>
      <c r="BO170" s="6"/>
      <c r="BP170" s="6"/>
      <c r="BQ170" s="6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</row>
    <row r="171" spans="1:107" ht="15.75" customHeight="1" x14ac:dyDescent="0.25">
      <c r="A171" s="24" t="s">
        <v>80</v>
      </c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</row>
    <row r="172" spans="1:107" ht="15.75" customHeight="1" x14ac:dyDescent="0.2">
      <c r="A172" s="66" t="s">
        <v>81</v>
      </c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87"/>
      <c r="N172" s="87"/>
      <c r="O172" s="87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</row>
    <row r="173" spans="1:107" ht="15.75" customHeight="1" x14ac:dyDescent="0.2">
      <c r="A173" s="86" t="s">
        <v>194</v>
      </c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9"/>
      <c r="BO173" s="12"/>
      <c r="BP173" s="12"/>
      <c r="BQ173" s="12"/>
    </row>
    <row r="174" spans="1:107" ht="15.75" customHeight="1" x14ac:dyDescent="0.2">
      <c r="A174" s="66" t="s">
        <v>82</v>
      </c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87"/>
      <c r="N174" s="87"/>
      <c r="O174" s="87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</row>
    <row r="175" spans="1:107" ht="15.75" customHeight="1" x14ac:dyDescent="0.2">
      <c r="A175" s="86" t="s">
        <v>195</v>
      </c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9"/>
      <c r="BO175" s="12"/>
      <c r="BP175" s="12"/>
      <c r="BQ175" s="12"/>
    </row>
    <row r="176" spans="1:107" ht="15.75" customHeight="1" x14ac:dyDescent="0.2">
      <c r="A176" s="66" t="s">
        <v>83</v>
      </c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87"/>
      <c r="N176" s="87"/>
      <c r="O176" s="87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</row>
    <row r="177" spans="1:69" ht="15.75" customHeight="1" x14ac:dyDescent="0.2">
      <c r="A177" s="86" t="s">
        <v>196</v>
      </c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9"/>
      <c r="BO177" s="12"/>
      <c r="BP177" s="12"/>
      <c r="BQ177" s="12"/>
    </row>
    <row r="178" spans="1:69" ht="15.75" customHeight="1" x14ac:dyDescent="0.2">
      <c r="A178" s="66" t="s">
        <v>84</v>
      </c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87"/>
      <c r="N178" s="87"/>
      <c r="O178" s="87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</row>
    <row r="179" spans="1:69" ht="15.75" customHeight="1" x14ac:dyDescent="0.2">
      <c r="A179" s="86" t="s">
        <v>197</v>
      </c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9"/>
      <c r="BO179" s="12"/>
      <c r="BP179" s="12"/>
      <c r="BQ179" s="12"/>
    </row>
    <row r="180" spans="1:69" ht="15.75" customHeight="1" x14ac:dyDescent="0.2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</row>
    <row r="181" spans="1:69" ht="42" customHeight="1" x14ac:dyDescent="0.25">
      <c r="A181" s="190" t="s">
        <v>173</v>
      </c>
      <c r="B181" s="191"/>
      <c r="C181" s="191"/>
      <c r="D181" s="191"/>
      <c r="E181" s="191"/>
      <c r="F181" s="191"/>
      <c r="G181" s="191"/>
      <c r="H181" s="191"/>
      <c r="I181" s="191"/>
      <c r="J181" s="191"/>
      <c r="K181" s="191"/>
      <c r="L181" s="191"/>
      <c r="M181" s="191"/>
      <c r="N181" s="191"/>
      <c r="O181" s="191"/>
      <c r="P181" s="191"/>
      <c r="Q181" s="191"/>
      <c r="R181" s="191"/>
      <c r="S181" s="191"/>
      <c r="T181" s="191"/>
      <c r="U181" s="191"/>
      <c r="V181" s="191"/>
      <c r="W181" s="132"/>
      <c r="X181" s="132"/>
      <c r="Y181" s="132"/>
      <c r="Z181" s="132"/>
      <c r="AA181" s="132"/>
      <c r="AB181" s="132"/>
      <c r="AC181" s="132"/>
      <c r="AD181" s="132"/>
      <c r="AE181" s="132"/>
      <c r="AF181" s="132"/>
      <c r="AG181" s="132"/>
      <c r="AH181" s="132"/>
      <c r="AI181" s="132"/>
      <c r="AJ181" s="132"/>
      <c r="AK181" s="132"/>
      <c r="AL181" s="132"/>
      <c r="AM181" s="132"/>
      <c r="AN181" s="3"/>
      <c r="AO181" s="3"/>
      <c r="AP181" s="180" t="s">
        <v>175</v>
      </c>
      <c r="AQ181" s="181"/>
      <c r="AR181" s="181"/>
      <c r="AS181" s="181"/>
      <c r="AT181" s="181"/>
      <c r="AU181" s="181"/>
      <c r="AV181" s="181"/>
      <c r="AW181" s="181"/>
      <c r="AX181" s="181"/>
      <c r="AY181" s="181"/>
      <c r="AZ181" s="181"/>
      <c r="BA181" s="181"/>
      <c r="BB181" s="181"/>
      <c r="BC181" s="181"/>
      <c r="BD181" s="181"/>
      <c r="BE181" s="181"/>
      <c r="BF181" s="181"/>
      <c r="BG181" s="181"/>
      <c r="BH181" s="181"/>
    </row>
    <row r="182" spans="1:69" x14ac:dyDescent="0.2">
      <c r="W182" s="184" t="s">
        <v>6</v>
      </c>
      <c r="X182" s="184"/>
      <c r="Y182" s="184"/>
      <c r="Z182" s="184"/>
      <c r="AA182" s="184"/>
      <c r="AB182" s="184"/>
      <c r="AC182" s="184"/>
      <c r="AD182" s="184"/>
      <c r="AE182" s="184"/>
      <c r="AF182" s="184"/>
      <c r="AG182" s="184"/>
      <c r="AH182" s="184"/>
      <c r="AI182" s="184"/>
      <c r="AJ182" s="184"/>
      <c r="AK182" s="184"/>
      <c r="AL182" s="184"/>
      <c r="AM182" s="184"/>
      <c r="AN182" s="4"/>
      <c r="AO182" s="4"/>
      <c r="AP182" s="184" t="s">
        <v>32</v>
      </c>
      <c r="AQ182" s="184"/>
      <c r="AR182" s="184"/>
      <c r="AS182" s="184"/>
      <c r="AT182" s="184"/>
      <c r="AU182" s="184"/>
      <c r="AV182" s="184"/>
      <c r="AW182" s="184"/>
      <c r="AX182" s="184"/>
      <c r="AY182" s="184"/>
      <c r="AZ182" s="184"/>
      <c r="BA182" s="184"/>
      <c r="BB182" s="184"/>
      <c r="BC182" s="184"/>
      <c r="BD182" s="184"/>
      <c r="BE182" s="184"/>
      <c r="BF182" s="184"/>
      <c r="BG182" s="184"/>
      <c r="BH182" s="184"/>
    </row>
    <row r="185" spans="1:69" ht="15.95" customHeight="1" x14ac:dyDescent="0.25">
      <c r="A185" s="185" t="s">
        <v>174</v>
      </c>
      <c r="B185" s="186"/>
      <c r="C185" s="186"/>
      <c r="D185" s="186"/>
      <c r="E185" s="186"/>
      <c r="F185" s="186"/>
      <c r="G185" s="186"/>
      <c r="H185" s="186"/>
      <c r="I185" s="186"/>
      <c r="J185" s="186"/>
      <c r="K185" s="186"/>
      <c r="L185" s="186"/>
      <c r="M185" s="186"/>
      <c r="N185" s="186"/>
      <c r="O185" s="186"/>
      <c r="P185" s="186"/>
      <c r="Q185" s="186"/>
      <c r="R185" s="186"/>
      <c r="S185" s="186"/>
      <c r="T185" s="186"/>
      <c r="U185" s="186"/>
      <c r="V185" s="186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7"/>
      <c r="AG185" s="187"/>
      <c r="AH185" s="187"/>
      <c r="AI185" s="187"/>
      <c r="AJ185" s="187"/>
      <c r="AK185" s="187"/>
      <c r="AL185" s="187"/>
      <c r="AM185" s="187"/>
      <c r="AN185" s="3"/>
      <c r="AO185" s="3"/>
      <c r="AP185" s="188" t="s">
        <v>176</v>
      </c>
      <c r="AQ185" s="189"/>
      <c r="AR185" s="189"/>
      <c r="AS185" s="189"/>
      <c r="AT185" s="189"/>
      <c r="AU185" s="189"/>
      <c r="AV185" s="189"/>
      <c r="AW185" s="189"/>
      <c r="AX185" s="189"/>
      <c r="AY185" s="189"/>
      <c r="AZ185" s="189"/>
      <c r="BA185" s="189"/>
      <c r="BB185" s="189"/>
      <c r="BC185" s="189"/>
      <c r="BD185" s="189"/>
      <c r="BE185" s="189"/>
      <c r="BF185" s="189"/>
      <c r="BG185" s="189"/>
      <c r="BH185" s="189"/>
    </row>
    <row r="186" spans="1:69" x14ac:dyDescent="0.2">
      <c r="W186" s="184" t="s">
        <v>6</v>
      </c>
      <c r="X186" s="184"/>
      <c r="Y186" s="184"/>
      <c r="Z186" s="184"/>
      <c r="AA186" s="184"/>
      <c r="AB186" s="184"/>
      <c r="AC186" s="184"/>
      <c r="AD186" s="184"/>
      <c r="AE186" s="184"/>
      <c r="AF186" s="184"/>
      <c r="AG186" s="184"/>
      <c r="AH186" s="184"/>
      <c r="AI186" s="184"/>
      <c r="AJ186" s="184"/>
      <c r="AK186" s="184"/>
      <c r="AL186" s="184"/>
      <c r="AM186" s="184"/>
      <c r="AN186" s="4"/>
      <c r="AO186" s="4"/>
      <c r="AP186" s="184" t="s">
        <v>32</v>
      </c>
      <c r="AQ186" s="184"/>
      <c r="AR186" s="184"/>
      <c r="AS186" s="184"/>
      <c r="AT186" s="184"/>
      <c r="AU186" s="184"/>
      <c r="AV186" s="184"/>
      <c r="AW186" s="184"/>
      <c r="AX186" s="184"/>
      <c r="AY186" s="184"/>
      <c r="AZ186" s="184"/>
      <c r="BA186" s="184"/>
      <c r="BB186" s="184"/>
      <c r="BC186" s="184"/>
      <c r="BD186" s="184"/>
      <c r="BE186" s="184"/>
      <c r="BF186" s="184"/>
      <c r="BG186" s="184"/>
      <c r="BH186" s="184"/>
    </row>
  </sheetData>
  <mergeCells count="1028">
    <mergeCell ref="A52:BN52"/>
    <mergeCell ref="BM60:BQ60"/>
    <mergeCell ref="BH60:BL60"/>
    <mergeCell ref="AD60:AH60"/>
    <mergeCell ref="AX60:BB60"/>
    <mergeCell ref="BC59:BQ59"/>
    <mergeCell ref="AU30:AY30"/>
    <mergeCell ref="AK120:AO120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AP186:BH186"/>
    <mergeCell ref="A185:V185"/>
    <mergeCell ref="W185:AM185"/>
    <mergeCell ref="AP185:BH185"/>
    <mergeCell ref="W186:AM186"/>
    <mergeCell ref="AP182:BH182"/>
    <mergeCell ref="W182:AM182"/>
    <mergeCell ref="A181:V181"/>
    <mergeCell ref="A121:B121"/>
    <mergeCell ref="W181:AM181"/>
    <mergeCell ref="A63:B63"/>
    <mergeCell ref="AU114:AY114"/>
    <mergeCell ref="AZ114:BC114"/>
    <mergeCell ref="AZ115:BC115"/>
    <mergeCell ref="AZ116:BC116"/>
    <mergeCell ref="AK116:AO116"/>
    <mergeCell ref="AF120:AJ120"/>
    <mergeCell ref="BD120:BH120"/>
    <mergeCell ref="AP120:AT120"/>
    <mergeCell ref="AU120:AY120"/>
    <mergeCell ref="AZ120:BC120"/>
    <mergeCell ref="AK114:AO114"/>
    <mergeCell ref="AP114:AT114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81:BH181"/>
    <mergeCell ref="AN59:BB59"/>
    <mergeCell ref="A57:BQ57"/>
    <mergeCell ref="A62:B62"/>
    <mergeCell ref="A61:B61"/>
    <mergeCell ref="Y60:AC60"/>
    <mergeCell ref="A111:BQ111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A29:B29"/>
    <mergeCell ref="AF29:AJ29"/>
    <mergeCell ref="AU29:AY29"/>
    <mergeCell ref="AA29:AE29"/>
    <mergeCell ref="C29:Z29"/>
    <mergeCell ref="AK29:AO29"/>
    <mergeCell ref="AP29:AT29"/>
    <mergeCell ref="A34:BN34"/>
    <mergeCell ref="A112:BQ112"/>
    <mergeCell ref="A113:B114"/>
    <mergeCell ref="C113:Z114"/>
    <mergeCell ref="AA113:AO113"/>
    <mergeCell ref="AP113:BC113"/>
    <mergeCell ref="BD113:BQ113"/>
    <mergeCell ref="AA114:AE114"/>
    <mergeCell ref="AF114:AJ114"/>
    <mergeCell ref="BD114:BH114"/>
    <mergeCell ref="BI114:BM114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I60:AM60"/>
    <mergeCell ref="AS61:AW61"/>
    <mergeCell ref="AI62:AM62"/>
    <mergeCell ref="AN62:AR62"/>
    <mergeCell ref="AS62:AW62"/>
    <mergeCell ref="BH61:BL61"/>
    <mergeCell ref="BM61:BQ61"/>
    <mergeCell ref="BM62:BQ62"/>
    <mergeCell ref="BH62:BL62"/>
    <mergeCell ref="AX62:BB62"/>
    <mergeCell ref="AX61:BB61"/>
    <mergeCell ref="BI116:BM116"/>
    <mergeCell ref="BN116:BQ116"/>
    <mergeCell ref="AK117:AO117"/>
    <mergeCell ref="AP117:AT117"/>
    <mergeCell ref="AU117:AY117"/>
    <mergeCell ref="AZ117:BC117"/>
    <mergeCell ref="A116:B116"/>
    <mergeCell ref="C116:Z116"/>
    <mergeCell ref="AA116:AE116"/>
    <mergeCell ref="AF116:AJ116"/>
    <mergeCell ref="BN115:BQ115"/>
    <mergeCell ref="BD116:BH116"/>
    <mergeCell ref="AP116:AT116"/>
    <mergeCell ref="AU116:AY116"/>
    <mergeCell ref="BN114:BQ114"/>
    <mergeCell ref="A115:B115"/>
    <mergeCell ref="C115:Z115"/>
    <mergeCell ref="AA115:AE115"/>
    <mergeCell ref="AF115:AJ115"/>
    <mergeCell ref="AK115:AO115"/>
    <mergeCell ref="AP115:AT115"/>
    <mergeCell ref="AU115:AY115"/>
    <mergeCell ref="BD115:BH115"/>
    <mergeCell ref="BI115:BM115"/>
    <mergeCell ref="A149:BN149"/>
    <mergeCell ref="A150:B150"/>
    <mergeCell ref="C150:R150"/>
    <mergeCell ref="S150:Z150"/>
    <mergeCell ref="AA150:AH150"/>
    <mergeCell ref="AI150:AP150"/>
    <mergeCell ref="AQ150:AX150"/>
    <mergeCell ref="AY150:BF150"/>
    <mergeCell ref="A148:BQ148"/>
    <mergeCell ref="A122:B122"/>
    <mergeCell ref="C122:Z122"/>
    <mergeCell ref="AA122:AE122"/>
    <mergeCell ref="AF122:AJ122"/>
    <mergeCell ref="A117:B117"/>
    <mergeCell ref="C117:Z117"/>
    <mergeCell ref="AA117:AE117"/>
    <mergeCell ref="AF117:AJ117"/>
    <mergeCell ref="A120:B120"/>
    <mergeCell ref="C120:Z120"/>
    <mergeCell ref="AA120:AE120"/>
    <mergeCell ref="BI117:BM117"/>
    <mergeCell ref="BN117:BQ117"/>
    <mergeCell ref="BD117:BH117"/>
    <mergeCell ref="BN120:BQ120"/>
    <mergeCell ref="BI120:BM120"/>
    <mergeCell ref="AY162:BF162"/>
    <mergeCell ref="BG162:BN162"/>
    <mergeCell ref="AI157:AP157"/>
    <mergeCell ref="AY159:BF159"/>
    <mergeCell ref="BG159:BN159"/>
    <mergeCell ref="A160:BN160"/>
    <mergeCell ref="A154:B154"/>
    <mergeCell ref="C154:R154"/>
    <mergeCell ref="S154:Z154"/>
    <mergeCell ref="AI154:AP154"/>
    <mergeCell ref="A156:B156"/>
    <mergeCell ref="C156:R156"/>
    <mergeCell ref="AI156:AP156"/>
    <mergeCell ref="A155:B155"/>
    <mergeCell ref="C155:R155"/>
    <mergeCell ref="BI151:BN151"/>
    <mergeCell ref="A153:B153"/>
    <mergeCell ref="C153:R153"/>
    <mergeCell ref="A152:B152"/>
    <mergeCell ref="AC151:AH151"/>
    <mergeCell ref="AI151:AM151"/>
    <mergeCell ref="AN151:AR151"/>
    <mergeCell ref="AS151:AX151"/>
    <mergeCell ref="AQ152:AX152"/>
    <mergeCell ref="AY152:BF152"/>
    <mergeCell ref="A151:B151"/>
    <mergeCell ref="C151:R151"/>
    <mergeCell ref="S151:W151"/>
    <mergeCell ref="X151:AB151"/>
    <mergeCell ref="AY151:BC151"/>
    <mergeCell ref="BD151:BH151"/>
    <mergeCell ref="BG152:BN152"/>
    <mergeCell ref="AA153:AH153"/>
    <mergeCell ref="C152:R152"/>
    <mergeCell ref="S152:Z152"/>
    <mergeCell ref="AA152:AH152"/>
    <mergeCell ref="AI152:AP152"/>
    <mergeCell ref="A165:B165"/>
    <mergeCell ref="C165:R165"/>
    <mergeCell ref="A164:B164"/>
    <mergeCell ref="C164:R164"/>
    <mergeCell ref="BG150:BN150"/>
    <mergeCell ref="S153:Z153"/>
    <mergeCell ref="AI153:AP153"/>
    <mergeCell ref="AQ153:AX153"/>
    <mergeCell ref="AY153:BF153"/>
    <mergeCell ref="BG153:BN153"/>
    <mergeCell ref="A163:B163"/>
    <mergeCell ref="C163:R163"/>
    <mergeCell ref="S162:Z162"/>
    <mergeCell ref="AA162:AH162"/>
    <mergeCell ref="AI162:AP162"/>
    <mergeCell ref="A162:B162"/>
    <mergeCell ref="S163:Z163"/>
    <mergeCell ref="AA163:AH163"/>
    <mergeCell ref="AY163:BF163"/>
    <mergeCell ref="BG163:BN163"/>
    <mergeCell ref="C162:R162"/>
    <mergeCell ref="AQ162:AX162"/>
    <mergeCell ref="A157:B157"/>
    <mergeCell ref="C157:R157"/>
    <mergeCell ref="S157:Z157"/>
    <mergeCell ref="AA157:AH157"/>
    <mergeCell ref="AI159:AP159"/>
    <mergeCell ref="AQ159:AX159"/>
    <mergeCell ref="A159:B159"/>
    <mergeCell ref="C159:R159"/>
    <mergeCell ref="S159:Z159"/>
    <mergeCell ref="AA159:AH159"/>
    <mergeCell ref="AQ156:AX156"/>
    <mergeCell ref="AQ157:AX157"/>
    <mergeCell ref="A158:BN158"/>
    <mergeCell ref="AY156:BF156"/>
    <mergeCell ref="BG156:BN156"/>
    <mergeCell ref="AY157:BF157"/>
    <mergeCell ref="BG157:BN157"/>
    <mergeCell ref="S156:Z156"/>
    <mergeCell ref="AA156:AH156"/>
    <mergeCell ref="AQ154:AX154"/>
    <mergeCell ref="AY154:BF154"/>
    <mergeCell ref="BG154:BN154"/>
    <mergeCell ref="S155:Z155"/>
    <mergeCell ref="AA154:AH154"/>
    <mergeCell ref="AA155:AH155"/>
    <mergeCell ref="AY155:BF155"/>
    <mergeCell ref="BG155:BN155"/>
    <mergeCell ref="AI155:AP155"/>
    <mergeCell ref="AQ155:AX155"/>
    <mergeCell ref="A179:BN179"/>
    <mergeCell ref="A175:BN175"/>
    <mergeCell ref="A176:O176"/>
    <mergeCell ref="A177:BN177"/>
    <mergeCell ref="A178:O178"/>
    <mergeCell ref="AY42:BN42"/>
    <mergeCell ref="A42:B42"/>
    <mergeCell ref="C42:R42"/>
    <mergeCell ref="S42:AH42"/>
    <mergeCell ref="AI42:AX42"/>
    <mergeCell ref="S164:Z164"/>
    <mergeCell ref="AA164:AH164"/>
    <mergeCell ref="A172:O172"/>
    <mergeCell ref="A173:BN173"/>
    <mergeCell ref="A174:O174"/>
    <mergeCell ref="A167:BQ167"/>
    <mergeCell ref="A168:BN168"/>
    <mergeCell ref="A169:BQ169"/>
    <mergeCell ref="A170:BN170"/>
    <mergeCell ref="S165:Z165"/>
    <mergeCell ref="AA165:AH165"/>
    <mergeCell ref="AI165:AP165"/>
    <mergeCell ref="AQ165:AX165"/>
    <mergeCell ref="AY165:BF165"/>
    <mergeCell ref="BG165:BN165"/>
    <mergeCell ref="AI164:AP164"/>
    <mergeCell ref="AQ164:AX164"/>
    <mergeCell ref="AI163:AP163"/>
    <mergeCell ref="AQ163:AX163"/>
    <mergeCell ref="AY164:BF164"/>
    <mergeCell ref="BG164:BN164"/>
    <mergeCell ref="A161:BN161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08:BQ108"/>
    <mergeCell ref="A109:BN109"/>
    <mergeCell ref="C59:X60"/>
    <mergeCell ref="C61:X61"/>
    <mergeCell ref="C62:X62"/>
    <mergeCell ref="AD61:AH61"/>
    <mergeCell ref="AN61:AR61"/>
    <mergeCell ref="Y59:AM59"/>
    <mergeCell ref="Y61:AC61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68:B68"/>
    <mergeCell ref="AS66:AW66"/>
    <mergeCell ref="AX66:BB66"/>
    <mergeCell ref="BC66:BG66"/>
    <mergeCell ref="BH66:BL66"/>
    <mergeCell ref="BM66:BQ66"/>
    <mergeCell ref="A67:B67"/>
    <mergeCell ref="A66:B66"/>
    <mergeCell ref="C66:X66"/>
    <mergeCell ref="Y66:AC66"/>
    <mergeCell ref="AD66:AH66"/>
    <mergeCell ref="AI66:AM66"/>
    <mergeCell ref="AN66:AR66"/>
    <mergeCell ref="AN65:AR65"/>
    <mergeCell ref="AS65:AW65"/>
    <mergeCell ref="AX65:BB65"/>
    <mergeCell ref="BC65:BG65"/>
    <mergeCell ref="BH65:BL65"/>
    <mergeCell ref="BM65:BQ65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76:B76"/>
    <mergeCell ref="C76:BQ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80:B80"/>
    <mergeCell ref="C80:BQ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C78:BQ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S84:AW84"/>
    <mergeCell ref="AX84:BB84"/>
    <mergeCell ref="BC84:BG84"/>
    <mergeCell ref="BH84:BL84"/>
    <mergeCell ref="BM84:BQ84"/>
    <mergeCell ref="A85:B85"/>
    <mergeCell ref="C85:X85"/>
    <mergeCell ref="Y85:AC85"/>
    <mergeCell ref="AD85:AH85"/>
    <mergeCell ref="AI85:AM85"/>
    <mergeCell ref="A84:B84"/>
    <mergeCell ref="C84:X84"/>
    <mergeCell ref="Y84:AC84"/>
    <mergeCell ref="AD84:AH84"/>
    <mergeCell ref="AI84:AM84"/>
    <mergeCell ref="AN84:AR84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94:B94"/>
    <mergeCell ref="C94:BQ94"/>
    <mergeCell ref="AN93:AR93"/>
    <mergeCell ref="AS93:AW93"/>
    <mergeCell ref="AX93:BB93"/>
    <mergeCell ref="BC93:BG93"/>
    <mergeCell ref="BH93:BL93"/>
    <mergeCell ref="BM93:BQ93"/>
    <mergeCell ref="A93:B93"/>
    <mergeCell ref="C93:X93"/>
    <mergeCell ref="Y93:AC93"/>
    <mergeCell ref="AD93:AH93"/>
    <mergeCell ref="AI93:AM93"/>
    <mergeCell ref="A92:B92"/>
    <mergeCell ref="C92:BQ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AN95:AR95"/>
    <mergeCell ref="AS95:AW95"/>
    <mergeCell ref="AX95:BB95"/>
    <mergeCell ref="BC95:BG95"/>
    <mergeCell ref="BH95:BL95"/>
    <mergeCell ref="BM95:BQ95"/>
    <mergeCell ref="A95:B95"/>
    <mergeCell ref="C95:X95"/>
    <mergeCell ref="Y95:AC95"/>
    <mergeCell ref="AD95:AH95"/>
    <mergeCell ref="AI95:AM95"/>
    <mergeCell ref="A100:B100"/>
    <mergeCell ref="C100:BQ100"/>
    <mergeCell ref="AN99:AR99"/>
    <mergeCell ref="AS99:AW99"/>
    <mergeCell ref="AX99:BB99"/>
    <mergeCell ref="BC99:BG99"/>
    <mergeCell ref="BH99:BL99"/>
    <mergeCell ref="BM99:BQ99"/>
    <mergeCell ref="AS98:AW98"/>
    <mergeCell ref="AX98:BB98"/>
    <mergeCell ref="BC98:BG98"/>
    <mergeCell ref="BH98:BL98"/>
    <mergeCell ref="BM98:BQ98"/>
    <mergeCell ref="A99:B99"/>
    <mergeCell ref="C99:X99"/>
    <mergeCell ref="Y99:AC99"/>
    <mergeCell ref="AD99:AH99"/>
    <mergeCell ref="AI99:AM99"/>
    <mergeCell ref="A98:B98"/>
    <mergeCell ref="C98:X98"/>
    <mergeCell ref="Y98:AC98"/>
    <mergeCell ref="AD98:AH98"/>
    <mergeCell ref="AI98:AM98"/>
    <mergeCell ref="AN98:AR98"/>
    <mergeCell ref="AN103:AR103"/>
    <mergeCell ref="AS103:AW103"/>
    <mergeCell ref="AX103:BB103"/>
    <mergeCell ref="BC103:BG103"/>
    <mergeCell ref="BH103:BL103"/>
    <mergeCell ref="BM103:BQ103"/>
    <mergeCell ref="A103:B103"/>
    <mergeCell ref="C103:X103"/>
    <mergeCell ref="Y103:AC103"/>
    <mergeCell ref="AD103:AH103"/>
    <mergeCell ref="AI103:AM103"/>
    <mergeCell ref="A102:B102"/>
    <mergeCell ref="C102:BQ102"/>
    <mergeCell ref="AN101:AR101"/>
    <mergeCell ref="AS101:AW101"/>
    <mergeCell ref="AX101:BB101"/>
    <mergeCell ref="BC101:BG101"/>
    <mergeCell ref="BH101:BL101"/>
    <mergeCell ref="BM101:BQ101"/>
    <mergeCell ref="A101:B101"/>
    <mergeCell ref="C101:X101"/>
    <mergeCell ref="Y101:AC101"/>
    <mergeCell ref="AD101:AH101"/>
    <mergeCell ref="AI101:AM101"/>
    <mergeCell ref="BC105:BG105"/>
    <mergeCell ref="BH105:BL105"/>
    <mergeCell ref="BM105:BQ105"/>
    <mergeCell ref="AS104:AW104"/>
    <mergeCell ref="AX104:BB104"/>
    <mergeCell ref="BC104:BG104"/>
    <mergeCell ref="BH104:BL104"/>
    <mergeCell ref="BM104:BQ104"/>
    <mergeCell ref="A105:B105"/>
    <mergeCell ref="C105:X105"/>
    <mergeCell ref="Y105:AC105"/>
    <mergeCell ref="AD105:AH105"/>
    <mergeCell ref="AI105:AM105"/>
    <mergeCell ref="A104:B104"/>
    <mergeCell ref="C104:X104"/>
    <mergeCell ref="Y104:AC104"/>
    <mergeCell ref="AD104:AH104"/>
    <mergeCell ref="AI104:AM104"/>
    <mergeCell ref="AN104:AR104"/>
    <mergeCell ref="AU118:AY118"/>
    <mergeCell ref="AZ118:BC118"/>
    <mergeCell ref="BD118:BH118"/>
    <mergeCell ref="BI118:BM118"/>
    <mergeCell ref="BN118:BQ118"/>
    <mergeCell ref="A119:B119"/>
    <mergeCell ref="A118:B118"/>
    <mergeCell ref="C118:Z118"/>
    <mergeCell ref="AA118:AE118"/>
    <mergeCell ref="AF118:AJ118"/>
    <mergeCell ref="AK118:AO118"/>
    <mergeCell ref="AP118:AT118"/>
    <mergeCell ref="C63:BQ63"/>
    <mergeCell ref="C67:BQ67"/>
    <mergeCell ref="C68:BQ68"/>
    <mergeCell ref="C70:BQ70"/>
    <mergeCell ref="C72:BQ72"/>
    <mergeCell ref="C74:BQ74"/>
    <mergeCell ref="AS106:AW106"/>
    <mergeCell ref="AX106:BB106"/>
    <mergeCell ref="BC106:BG106"/>
    <mergeCell ref="BH106:BL106"/>
    <mergeCell ref="BM106:BQ106"/>
    <mergeCell ref="A106:B106"/>
    <mergeCell ref="C106:X106"/>
    <mergeCell ref="Y106:AC106"/>
    <mergeCell ref="AD106:AH106"/>
    <mergeCell ref="AI106:AM106"/>
    <mergeCell ref="AN106:AR106"/>
    <mergeCell ref="AN105:AR105"/>
    <mergeCell ref="AS105:AW105"/>
    <mergeCell ref="AX105:BB105"/>
    <mergeCell ref="BN122:BQ122"/>
    <mergeCell ref="A123:B123"/>
    <mergeCell ref="C123:Z123"/>
    <mergeCell ref="AA123:AE123"/>
    <mergeCell ref="AF123:AJ123"/>
    <mergeCell ref="AK123:AO123"/>
    <mergeCell ref="AP123:AT123"/>
    <mergeCell ref="AU123:AY123"/>
    <mergeCell ref="AZ123:BC123"/>
    <mergeCell ref="BD123:BH123"/>
    <mergeCell ref="AK122:AO122"/>
    <mergeCell ref="AP122:AT122"/>
    <mergeCell ref="AU122:AY122"/>
    <mergeCell ref="AZ122:BC122"/>
    <mergeCell ref="BD122:BH122"/>
    <mergeCell ref="BI122:BM122"/>
    <mergeCell ref="C119:BQ119"/>
    <mergeCell ref="BD124:BH124"/>
    <mergeCell ref="BI124:BM124"/>
    <mergeCell ref="BN124:BQ124"/>
    <mergeCell ref="A125:B125"/>
    <mergeCell ref="C125:Z125"/>
    <mergeCell ref="AA125:AE125"/>
    <mergeCell ref="AF125:AJ125"/>
    <mergeCell ref="AK125:AO125"/>
    <mergeCell ref="AP125:AT125"/>
    <mergeCell ref="AU125:AY125"/>
    <mergeCell ref="BI123:BM123"/>
    <mergeCell ref="BN123:BQ123"/>
    <mergeCell ref="A124:B124"/>
    <mergeCell ref="C124:Z124"/>
    <mergeCell ref="AA124:AE124"/>
    <mergeCell ref="AF124:AJ124"/>
    <mergeCell ref="AK124:AO124"/>
    <mergeCell ref="AP124:AT124"/>
    <mergeCell ref="AU124:AY124"/>
    <mergeCell ref="AZ124:BC124"/>
    <mergeCell ref="AU126:AY126"/>
    <mergeCell ref="AZ126:BC126"/>
    <mergeCell ref="BD126:BH126"/>
    <mergeCell ref="BI126:BM126"/>
    <mergeCell ref="BN126:BQ126"/>
    <mergeCell ref="A127:B127"/>
    <mergeCell ref="C127:Z127"/>
    <mergeCell ref="AA127:AE127"/>
    <mergeCell ref="AF127:AJ127"/>
    <mergeCell ref="AK127:AO127"/>
    <mergeCell ref="AZ125:BC125"/>
    <mergeCell ref="BD125:BH125"/>
    <mergeCell ref="BI125:BM125"/>
    <mergeCell ref="BN125:BQ125"/>
    <mergeCell ref="A126:B126"/>
    <mergeCell ref="C126:Z126"/>
    <mergeCell ref="AA126:AE126"/>
    <mergeCell ref="AF126:AJ126"/>
    <mergeCell ref="AK126:AO126"/>
    <mergeCell ref="AP126:AT126"/>
    <mergeCell ref="AU128:AY128"/>
    <mergeCell ref="AZ128:BC128"/>
    <mergeCell ref="BD128:BH128"/>
    <mergeCell ref="BI128:BM128"/>
    <mergeCell ref="BN128:BQ128"/>
    <mergeCell ref="A129:B129"/>
    <mergeCell ref="C129:Z129"/>
    <mergeCell ref="AA129:AE129"/>
    <mergeCell ref="AF129:AJ129"/>
    <mergeCell ref="AK129:AO129"/>
    <mergeCell ref="A128:B128"/>
    <mergeCell ref="C128:Z128"/>
    <mergeCell ref="AA128:AE128"/>
    <mergeCell ref="AF128:AJ128"/>
    <mergeCell ref="AK128:AO128"/>
    <mergeCell ref="AP128:AT128"/>
    <mergeCell ref="AP127:AT127"/>
    <mergeCell ref="AU127:AY127"/>
    <mergeCell ref="AZ127:BC127"/>
    <mergeCell ref="BD127:BH127"/>
    <mergeCell ref="BI127:BM127"/>
    <mergeCell ref="BN127:BQ127"/>
    <mergeCell ref="AU130:AY130"/>
    <mergeCell ref="AZ130:BC130"/>
    <mergeCell ref="BD130:BH130"/>
    <mergeCell ref="BI130:BM130"/>
    <mergeCell ref="BN130:BQ130"/>
    <mergeCell ref="A131:B131"/>
    <mergeCell ref="C131:Z131"/>
    <mergeCell ref="AA131:AE131"/>
    <mergeCell ref="AF131:AJ131"/>
    <mergeCell ref="AK131:AO131"/>
    <mergeCell ref="A130:B130"/>
    <mergeCell ref="C130:Z130"/>
    <mergeCell ref="AA130:AE130"/>
    <mergeCell ref="AF130:AJ130"/>
    <mergeCell ref="AK130:AO130"/>
    <mergeCell ref="AP130:AT130"/>
    <mergeCell ref="AP129:AT129"/>
    <mergeCell ref="AU129:AY129"/>
    <mergeCell ref="AZ129:BC129"/>
    <mergeCell ref="BD129:BH129"/>
    <mergeCell ref="BI129:BM129"/>
    <mergeCell ref="BN129:BQ129"/>
    <mergeCell ref="AU132:AY132"/>
    <mergeCell ref="AZ132:BC132"/>
    <mergeCell ref="BD132:BH132"/>
    <mergeCell ref="BI132:BM132"/>
    <mergeCell ref="BN132:BQ132"/>
    <mergeCell ref="A133:B133"/>
    <mergeCell ref="C133:Z133"/>
    <mergeCell ref="AA133:AE133"/>
    <mergeCell ref="AF133:AJ133"/>
    <mergeCell ref="AK133:AO133"/>
    <mergeCell ref="A132:B132"/>
    <mergeCell ref="C132:Z132"/>
    <mergeCell ref="AA132:AE132"/>
    <mergeCell ref="AF132:AJ132"/>
    <mergeCell ref="AK132:AO132"/>
    <mergeCell ref="AP132:AT132"/>
    <mergeCell ref="AP131:AT131"/>
    <mergeCell ref="AU131:AY131"/>
    <mergeCell ref="AZ131:BC131"/>
    <mergeCell ref="BD131:BH131"/>
    <mergeCell ref="BI131:BM131"/>
    <mergeCell ref="BN131:BQ131"/>
    <mergeCell ref="AU134:AY134"/>
    <mergeCell ref="AZ134:BC134"/>
    <mergeCell ref="BD134:BH134"/>
    <mergeCell ref="BI134:BM134"/>
    <mergeCell ref="BN134:BQ134"/>
    <mergeCell ref="A135:B135"/>
    <mergeCell ref="C135:Z135"/>
    <mergeCell ref="AA135:AE135"/>
    <mergeCell ref="AF135:AJ135"/>
    <mergeCell ref="AK135:AO135"/>
    <mergeCell ref="A134:B134"/>
    <mergeCell ref="C134:Z134"/>
    <mergeCell ref="AA134:AE134"/>
    <mergeCell ref="AF134:AJ134"/>
    <mergeCell ref="AK134:AO134"/>
    <mergeCell ref="AP134:AT134"/>
    <mergeCell ref="AP133:AT133"/>
    <mergeCell ref="AU133:AY133"/>
    <mergeCell ref="AZ133:BC133"/>
    <mergeCell ref="BD133:BH133"/>
    <mergeCell ref="BI133:BM133"/>
    <mergeCell ref="BN133:BQ133"/>
    <mergeCell ref="AU136:AY136"/>
    <mergeCell ref="AZ136:BC136"/>
    <mergeCell ref="BD136:BH136"/>
    <mergeCell ref="BI136:BM136"/>
    <mergeCell ref="BN136:BQ136"/>
    <mergeCell ref="A137:B137"/>
    <mergeCell ref="C137:Z137"/>
    <mergeCell ref="AA137:AE137"/>
    <mergeCell ref="AF137:AJ137"/>
    <mergeCell ref="AK137:AO137"/>
    <mergeCell ref="A136:B136"/>
    <mergeCell ref="C136:Z136"/>
    <mergeCell ref="AA136:AE136"/>
    <mergeCell ref="AF136:AJ136"/>
    <mergeCell ref="AK136:AO136"/>
    <mergeCell ref="AP136:AT136"/>
    <mergeCell ref="AP135:AT135"/>
    <mergeCell ref="AU135:AY135"/>
    <mergeCell ref="AZ135:BC135"/>
    <mergeCell ref="BD135:BH135"/>
    <mergeCell ref="BI135:BM135"/>
    <mergeCell ref="BN135:BQ135"/>
    <mergeCell ref="AU138:AY138"/>
    <mergeCell ref="AZ138:BC138"/>
    <mergeCell ref="BD138:BH138"/>
    <mergeCell ref="BI138:BM138"/>
    <mergeCell ref="BN138:BQ138"/>
    <mergeCell ref="A139:B139"/>
    <mergeCell ref="C139:Z139"/>
    <mergeCell ref="AA139:AE139"/>
    <mergeCell ref="AF139:AJ139"/>
    <mergeCell ref="AK139:AO139"/>
    <mergeCell ref="A138:B138"/>
    <mergeCell ref="C138:Z138"/>
    <mergeCell ref="AA138:AE138"/>
    <mergeCell ref="AF138:AJ138"/>
    <mergeCell ref="AK138:AO138"/>
    <mergeCell ref="AP138:AT138"/>
    <mergeCell ref="AP137:AT137"/>
    <mergeCell ref="AU137:AY137"/>
    <mergeCell ref="AZ137:BC137"/>
    <mergeCell ref="BD137:BH137"/>
    <mergeCell ref="BI137:BM137"/>
    <mergeCell ref="BN137:BQ137"/>
    <mergeCell ref="AU140:AY140"/>
    <mergeCell ref="AZ140:BC140"/>
    <mergeCell ref="BD140:BH140"/>
    <mergeCell ref="BI140:BM140"/>
    <mergeCell ref="BN140:BQ140"/>
    <mergeCell ref="A141:B141"/>
    <mergeCell ref="C141:Z141"/>
    <mergeCell ref="AA141:AE141"/>
    <mergeCell ref="AF141:AJ141"/>
    <mergeCell ref="AK141:AO141"/>
    <mergeCell ref="A140:B140"/>
    <mergeCell ref="C140:Z140"/>
    <mergeCell ref="AA140:AE140"/>
    <mergeCell ref="AF140:AJ140"/>
    <mergeCell ref="AK140:AO140"/>
    <mergeCell ref="AP140:AT140"/>
    <mergeCell ref="AP139:AT139"/>
    <mergeCell ref="AU139:AY139"/>
    <mergeCell ref="AZ139:BC139"/>
    <mergeCell ref="BD139:BH139"/>
    <mergeCell ref="BI139:BM139"/>
    <mergeCell ref="BN139:BQ139"/>
    <mergeCell ref="AU142:AY142"/>
    <mergeCell ref="AZ142:BC142"/>
    <mergeCell ref="BD142:BH142"/>
    <mergeCell ref="BI142:BM142"/>
    <mergeCell ref="BN142:BQ142"/>
    <mergeCell ref="A143:B143"/>
    <mergeCell ref="C143:Z143"/>
    <mergeCell ref="AA143:AE143"/>
    <mergeCell ref="AF143:AJ143"/>
    <mergeCell ref="AK143:AO143"/>
    <mergeCell ref="A142:B142"/>
    <mergeCell ref="C142:Z142"/>
    <mergeCell ref="AA142:AE142"/>
    <mergeCell ref="AF142:AJ142"/>
    <mergeCell ref="AK142:AO142"/>
    <mergeCell ref="AP142:AT142"/>
    <mergeCell ref="AP141:AT141"/>
    <mergeCell ref="AU141:AY141"/>
    <mergeCell ref="AZ141:BC141"/>
    <mergeCell ref="BD141:BH141"/>
    <mergeCell ref="BI141:BM141"/>
    <mergeCell ref="BN141:BQ141"/>
    <mergeCell ref="BI144:BM144"/>
    <mergeCell ref="BN144:BQ144"/>
    <mergeCell ref="A145:B145"/>
    <mergeCell ref="C145:Z145"/>
    <mergeCell ref="AA145:AE145"/>
    <mergeCell ref="AF145:AJ145"/>
    <mergeCell ref="AK145:AO145"/>
    <mergeCell ref="A144:B144"/>
    <mergeCell ref="C144:Z144"/>
    <mergeCell ref="AA144:AE144"/>
    <mergeCell ref="AF144:AJ144"/>
    <mergeCell ref="AK144:AO144"/>
    <mergeCell ref="AP144:AT144"/>
    <mergeCell ref="AP143:AT143"/>
    <mergeCell ref="AU143:AY143"/>
    <mergeCell ref="AZ143:BC143"/>
    <mergeCell ref="BD143:BH143"/>
    <mergeCell ref="BI143:BM143"/>
    <mergeCell ref="BN143:BQ143"/>
    <mergeCell ref="C121:BQ121"/>
    <mergeCell ref="AP147:AT147"/>
    <mergeCell ref="AU147:AY147"/>
    <mergeCell ref="AZ147:BC147"/>
    <mergeCell ref="BD147:BH147"/>
    <mergeCell ref="BI147:BM147"/>
    <mergeCell ref="BN147:BQ147"/>
    <mergeCell ref="AU146:AY146"/>
    <mergeCell ref="AZ146:BC146"/>
    <mergeCell ref="BD146:BH146"/>
    <mergeCell ref="BI146:BM146"/>
    <mergeCell ref="BN146:BQ146"/>
    <mergeCell ref="A147:B147"/>
    <mergeCell ref="C147:Z147"/>
    <mergeCell ref="AA147:AE147"/>
    <mergeCell ref="AF147:AJ147"/>
    <mergeCell ref="AK147:AO147"/>
    <mergeCell ref="A146:B146"/>
    <mergeCell ref="C146:Z146"/>
    <mergeCell ref="AA146:AE146"/>
    <mergeCell ref="AF146:AJ146"/>
    <mergeCell ref="AK146:AO146"/>
    <mergeCell ref="AP146:AT146"/>
    <mergeCell ref="AP145:AT145"/>
    <mergeCell ref="AU145:AY145"/>
    <mergeCell ref="AZ145:BC145"/>
    <mergeCell ref="BD145:BH145"/>
    <mergeCell ref="BI145:BM145"/>
    <mergeCell ref="BN145:BQ145"/>
    <mergeCell ref="AU144:AY144"/>
    <mergeCell ref="AZ144:BC144"/>
    <mergeCell ref="BD144:BH144"/>
  </mergeCells>
  <phoneticPr fontId="0" type="noConversion"/>
  <conditionalFormatting sqref="C63">
    <cfRule type="cellIs" dxfId="87" priority="89" stopIfTrue="1" operator="equal">
      <formula>$C62</formula>
    </cfRule>
  </conditionalFormatting>
  <conditionalFormatting sqref="A53:B54 A179 A159:B159 A175 A41:B42 A162:B165 A168 A170 A173 A177 A39:B39 A51:B51 A44:B44 A46:B49 A153:B157 A63:B63 A109">
    <cfRule type="cellIs" dxfId="86" priority="90" stopIfTrue="1" operator="equal">
      <formula>0</formula>
    </cfRule>
  </conditionalFormatting>
  <conditionalFormatting sqref="C64">
    <cfRule type="cellIs" dxfId="85" priority="87" stopIfTrue="1" operator="equal">
      <formula>$C63</formula>
    </cfRule>
  </conditionalFormatting>
  <conditionalFormatting sqref="A64:B64">
    <cfRule type="cellIs" dxfId="84" priority="88" stopIfTrue="1" operator="equal">
      <formula>0</formula>
    </cfRule>
  </conditionalFormatting>
  <conditionalFormatting sqref="C65">
    <cfRule type="cellIs" dxfId="83" priority="85" stopIfTrue="1" operator="equal">
      <formula>$C64</formula>
    </cfRule>
  </conditionalFormatting>
  <conditionalFormatting sqref="A65:B65">
    <cfRule type="cellIs" dxfId="82" priority="86" stopIfTrue="1" operator="equal">
      <formula>0</formula>
    </cfRule>
  </conditionalFormatting>
  <conditionalFormatting sqref="C66">
    <cfRule type="cellIs" dxfId="81" priority="83" stopIfTrue="1" operator="equal">
      <formula>$C65</formula>
    </cfRule>
  </conditionalFormatting>
  <conditionalFormatting sqref="A66:B66">
    <cfRule type="cellIs" dxfId="80" priority="84" stopIfTrue="1" operator="equal">
      <formula>0</formula>
    </cfRule>
  </conditionalFormatting>
  <conditionalFormatting sqref="C67">
    <cfRule type="cellIs" dxfId="79" priority="81" stopIfTrue="1" operator="equal">
      <formula>$C66</formula>
    </cfRule>
  </conditionalFormatting>
  <conditionalFormatting sqref="A67:B67">
    <cfRule type="cellIs" dxfId="78" priority="82" stopIfTrue="1" operator="equal">
      <formula>0</formula>
    </cfRule>
  </conditionalFormatting>
  <conditionalFormatting sqref="C68">
    <cfRule type="cellIs" dxfId="77" priority="79" stopIfTrue="1" operator="equal">
      <formula>$C67</formula>
    </cfRule>
  </conditionalFormatting>
  <conditionalFormatting sqref="A68:B68">
    <cfRule type="cellIs" dxfId="76" priority="80" stopIfTrue="1" operator="equal">
      <formula>0</formula>
    </cfRule>
  </conditionalFormatting>
  <conditionalFormatting sqref="C69">
    <cfRule type="cellIs" dxfId="75" priority="77" stopIfTrue="1" operator="equal">
      <formula>$C68</formula>
    </cfRule>
  </conditionalFormatting>
  <conditionalFormatting sqref="A69:B69">
    <cfRule type="cellIs" dxfId="74" priority="78" stopIfTrue="1" operator="equal">
      <formula>0</formula>
    </cfRule>
  </conditionalFormatting>
  <conditionalFormatting sqref="C70">
    <cfRule type="cellIs" dxfId="73" priority="75" stopIfTrue="1" operator="equal">
      <formula>$C69</formula>
    </cfRule>
  </conditionalFormatting>
  <conditionalFormatting sqref="A70:B70">
    <cfRule type="cellIs" dxfId="72" priority="76" stopIfTrue="1" operator="equal">
      <formula>0</formula>
    </cfRule>
  </conditionalFormatting>
  <conditionalFormatting sqref="C71">
    <cfRule type="cellIs" dxfId="71" priority="73" stopIfTrue="1" operator="equal">
      <formula>$C70</formula>
    </cfRule>
  </conditionalFormatting>
  <conditionalFormatting sqref="A71:B71">
    <cfRule type="cellIs" dxfId="70" priority="74" stopIfTrue="1" operator="equal">
      <formula>0</formula>
    </cfRule>
  </conditionalFormatting>
  <conditionalFormatting sqref="C72">
    <cfRule type="cellIs" dxfId="69" priority="71" stopIfTrue="1" operator="equal">
      <formula>$C71</formula>
    </cfRule>
  </conditionalFormatting>
  <conditionalFormatting sqref="A72:B72">
    <cfRule type="cellIs" dxfId="68" priority="72" stopIfTrue="1" operator="equal">
      <formula>0</formula>
    </cfRule>
  </conditionalFormatting>
  <conditionalFormatting sqref="C73">
    <cfRule type="cellIs" dxfId="67" priority="69" stopIfTrue="1" operator="equal">
      <formula>$C72</formula>
    </cfRule>
  </conditionalFormatting>
  <conditionalFormatting sqref="A73:B73">
    <cfRule type="cellIs" dxfId="66" priority="70" stopIfTrue="1" operator="equal">
      <formula>0</formula>
    </cfRule>
  </conditionalFormatting>
  <conditionalFormatting sqref="C74">
    <cfRule type="cellIs" dxfId="65" priority="67" stopIfTrue="1" operator="equal">
      <formula>$C73</formula>
    </cfRule>
  </conditionalFormatting>
  <conditionalFormatting sqref="A74:B74">
    <cfRule type="cellIs" dxfId="64" priority="68" stopIfTrue="1" operator="equal">
      <formula>0</formula>
    </cfRule>
  </conditionalFormatting>
  <conditionalFormatting sqref="C75">
    <cfRule type="cellIs" dxfId="63" priority="65" stopIfTrue="1" operator="equal">
      <formula>$C74</formula>
    </cfRule>
  </conditionalFormatting>
  <conditionalFormatting sqref="A75:B75">
    <cfRule type="cellIs" dxfId="62" priority="66" stopIfTrue="1" operator="equal">
      <formula>0</formula>
    </cfRule>
  </conditionalFormatting>
  <conditionalFormatting sqref="C76">
    <cfRule type="cellIs" dxfId="61" priority="63" stopIfTrue="1" operator="equal">
      <formula>$C75</formula>
    </cfRule>
  </conditionalFormatting>
  <conditionalFormatting sqref="A76:B76">
    <cfRule type="cellIs" dxfId="60" priority="64" stopIfTrue="1" operator="equal">
      <formula>0</formula>
    </cfRule>
  </conditionalFormatting>
  <conditionalFormatting sqref="C77">
    <cfRule type="cellIs" dxfId="59" priority="61" stopIfTrue="1" operator="equal">
      <formula>$C76</formula>
    </cfRule>
  </conditionalFormatting>
  <conditionalFormatting sqref="A77:B77">
    <cfRule type="cellIs" dxfId="58" priority="62" stopIfTrue="1" operator="equal">
      <formula>0</formula>
    </cfRule>
  </conditionalFormatting>
  <conditionalFormatting sqref="C78">
    <cfRule type="cellIs" dxfId="57" priority="59" stopIfTrue="1" operator="equal">
      <formula>$C77</formula>
    </cfRule>
  </conditionalFormatting>
  <conditionalFormatting sqref="A78:B78">
    <cfRule type="cellIs" dxfId="56" priority="60" stopIfTrue="1" operator="equal">
      <formula>0</formula>
    </cfRule>
  </conditionalFormatting>
  <conditionalFormatting sqref="C79">
    <cfRule type="cellIs" dxfId="55" priority="57" stopIfTrue="1" operator="equal">
      <formula>$C78</formula>
    </cfRule>
  </conditionalFormatting>
  <conditionalFormatting sqref="A79:B79">
    <cfRule type="cellIs" dxfId="54" priority="58" stopIfTrue="1" operator="equal">
      <formula>0</formula>
    </cfRule>
  </conditionalFormatting>
  <conditionalFormatting sqref="C80">
    <cfRule type="cellIs" dxfId="53" priority="55" stopIfTrue="1" operator="equal">
      <formula>$C79</formula>
    </cfRule>
  </conditionalFormatting>
  <conditionalFormatting sqref="A80:B80">
    <cfRule type="cellIs" dxfId="52" priority="56" stopIfTrue="1" operator="equal">
      <formula>0</formula>
    </cfRule>
  </conditionalFormatting>
  <conditionalFormatting sqref="C81">
    <cfRule type="cellIs" dxfId="51" priority="53" stopIfTrue="1" operator="equal">
      <formula>$C80</formula>
    </cfRule>
  </conditionalFormatting>
  <conditionalFormatting sqref="A81:B81">
    <cfRule type="cellIs" dxfId="50" priority="54" stopIfTrue="1" operator="equal">
      <formula>0</formula>
    </cfRule>
  </conditionalFormatting>
  <conditionalFormatting sqref="C82">
    <cfRule type="cellIs" dxfId="49" priority="51" stopIfTrue="1" operator="equal">
      <formula>$C81</formula>
    </cfRule>
  </conditionalFormatting>
  <conditionalFormatting sqref="A82:B82">
    <cfRule type="cellIs" dxfId="48" priority="52" stopIfTrue="1" operator="equal">
      <formula>0</formula>
    </cfRule>
  </conditionalFormatting>
  <conditionalFormatting sqref="C83">
    <cfRule type="cellIs" dxfId="47" priority="49" stopIfTrue="1" operator="equal">
      <formula>$C82</formula>
    </cfRule>
  </conditionalFormatting>
  <conditionalFormatting sqref="A83:B83">
    <cfRule type="cellIs" dxfId="46" priority="50" stopIfTrue="1" operator="equal">
      <formula>0</formula>
    </cfRule>
  </conditionalFormatting>
  <conditionalFormatting sqref="C84">
    <cfRule type="cellIs" dxfId="45" priority="47" stopIfTrue="1" operator="equal">
      <formula>$C83</formula>
    </cfRule>
  </conditionalFormatting>
  <conditionalFormatting sqref="A84:B84">
    <cfRule type="cellIs" dxfId="44" priority="48" stopIfTrue="1" operator="equal">
      <formula>0</formula>
    </cfRule>
  </conditionalFormatting>
  <conditionalFormatting sqref="C85">
    <cfRule type="cellIs" dxfId="43" priority="45" stopIfTrue="1" operator="equal">
      <formula>$C84</formula>
    </cfRule>
  </conditionalFormatting>
  <conditionalFormatting sqref="A85:B85">
    <cfRule type="cellIs" dxfId="42" priority="46" stopIfTrue="1" operator="equal">
      <formula>0</formula>
    </cfRule>
  </conditionalFormatting>
  <conditionalFormatting sqref="C86">
    <cfRule type="cellIs" dxfId="41" priority="43" stopIfTrue="1" operator="equal">
      <formula>$C85</formula>
    </cfRule>
  </conditionalFormatting>
  <conditionalFormatting sqref="A86:B86">
    <cfRule type="cellIs" dxfId="40" priority="44" stopIfTrue="1" operator="equal">
      <formula>0</formula>
    </cfRule>
  </conditionalFormatting>
  <conditionalFormatting sqref="C87">
    <cfRule type="cellIs" dxfId="39" priority="41" stopIfTrue="1" operator="equal">
      <formula>$C86</formula>
    </cfRule>
  </conditionalFormatting>
  <conditionalFormatting sqref="A87:B87">
    <cfRule type="cellIs" dxfId="38" priority="42" stopIfTrue="1" operator="equal">
      <formula>0</formula>
    </cfRule>
  </conditionalFormatting>
  <conditionalFormatting sqref="C88">
    <cfRule type="cellIs" dxfId="37" priority="39" stopIfTrue="1" operator="equal">
      <formula>$C87</formula>
    </cfRule>
  </conditionalFormatting>
  <conditionalFormatting sqref="A88:B88">
    <cfRule type="cellIs" dxfId="36" priority="40" stopIfTrue="1" operator="equal">
      <formula>0</formula>
    </cfRule>
  </conditionalFormatting>
  <conditionalFormatting sqref="C89">
    <cfRule type="cellIs" dxfId="35" priority="37" stopIfTrue="1" operator="equal">
      <formula>$C88</formula>
    </cfRule>
  </conditionalFormatting>
  <conditionalFormatting sqref="A89:B89">
    <cfRule type="cellIs" dxfId="34" priority="38" stopIfTrue="1" operator="equal">
      <formula>0</formula>
    </cfRule>
  </conditionalFormatting>
  <conditionalFormatting sqref="C90">
    <cfRule type="cellIs" dxfId="33" priority="35" stopIfTrue="1" operator="equal">
      <formula>$C89</formula>
    </cfRule>
  </conditionalFormatting>
  <conditionalFormatting sqref="A90:B90">
    <cfRule type="cellIs" dxfId="32" priority="36" stopIfTrue="1" operator="equal">
      <formula>0</formula>
    </cfRule>
  </conditionalFormatting>
  <conditionalFormatting sqref="C91">
    <cfRule type="cellIs" dxfId="31" priority="33" stopIfTrue="1" operator="equal">
      <formula>$C90</formula>
    </cfRule>
  </conditionalFormatting>
  <conditionalFormatting sqref="A91:B91">
    <cfRule type="cellIs" dxfId="30" priority="34" stopIfTrue="1" operator="equal">
      <formula>0</formula>
    </cfRule>
  </conditionalFormatting>
  <conditionalFormatting sqref="C92">
    <cfRule type="cellIs" dxfId="29" priority="31" stopIfTrue="1" operator="equal">
      <formula>$C91</formula>
    </cfRule>
  </conditionalFormatting>
  <conditionalFormatting sqref="A92:B92">
    <cfRule type="cellIs" dxfId="28" priority="32" stopIfTrue="1" operator="equal">
      <formula>0</formula>
    </cfRule>
  </conditionalFormatting>
  <conditionalFormatting sqref="C93">
    <cfRule type="cellIs" dxfId="27" priority="29" stopIfTrue="1" operator="equal">
      <formula>$C92</formula>
    </cfRule>
  </conditionalFormatting>
  <conditionalFormatting sqref="A93:B93">
    <cfRule type="cellIs" dxfId="26" priority="30" stopIfTrue="1" operator="equal">
      <formula>0</formula>
    </cfRule>
  </conditionalFormatting>
  <conditionalFormatting sqref="C94">
    <cfRule type="cellIs" dxfId="25" priority="27" stopIfTrue="1" operator="equal">
      <formula>$C93</formula>
    </cfRule>
  </conditionalFormatting>
  <conditionalFormatting sqref="A94:B94">
    <cfRule type="cellIs" dxfId="24" priority="28" stopIfTrue="1" operator="equal">
      <formula>0</formula>
    </cfRule>
  </conditionalFormatting>
  <conditionalFormatting sqref="C95">
    <cfRule type="cellIs" dxfId="23" priority="25" stopIfTrue="1" operator="equal">
      <formula>$C94</formula>
    </cfRule>
  </conditionalFormatting>
  <conditionalFormatting sqref="A95:B95">
    <cfRule type="cellIs" dxfId="22" priority="26" stopIfTrue="1" operator="equal">
      <formula>0</formula>
    </cfRule>
  </conditionalFormatting>
  <conditionalFormatting sqref="C96">
    <cfRule type="cellIs" dxfId="21" priority="23" stopIfTrue="1" operator="equal">
      <formula>$C95</formula>
    </cfRule>
  </conditionalFormatting>
  <conditionalFormatting sqref="A96:B96">
    <cfRule type="cellIs" dxfId="20" priority="24" stopIfTrue="1" operator="equal">
      <formula>0</formula>
    </cfRule>
  </conditionalFormatting>
  <conditionalFormatting sqref="C97">
    <cfRule type="cellIs" dxfId="19" priority="21" stopIfTrue="1" operator="equal">
      <formula>$C96</formula>
    </cfRule>
  </conditionalFormatting>
  <conditionalFormatting sqref="A97:B97">
    <cfRule type="cellIs" dxfId="18" priority="22" stopIfTrue="1" operator="equal">
      <formula>0</formula>
    </cfRule>
  </conditionalFormatting>
  <conditionalFormatting sqref="C98">
    <cfRule type="cellIs" dxfId="17" priority="19" stopIfTrue="1" operator="equal">
      <formula>$C97</formula>
    </cfRule>
  </conditionalFormatting>
  <conditionalFormatting sqref="A98:B98">
    <cfRule type="cellIs" dxfId="16" priority="20" stopIfTrue="1" operator="equal">
      <formula>0</formula>
    </cfRule>
  </conditionalFormatting>
  <conditionalFormatting sqref="C99">
    <cfRule type="cellIs" dxfId="15" priority="17" stopIfTrue="1" operator="equal">
      <formula>$C98</formula>
    </cfRule>
  </conditionalFormatting>
  <conditionalFormatting sqref="A99:B99">
    <cfRule type="cellIs" dxfId="14" priority="18" stopIfTrue="1" operator="equal">
      <formula>0</formula>
    </cfRule>
  </conditionalFormatting>
  <conditionalFormatting sqref="C100">
    <cfRule type="cellIs" dxfId="13" priority="15" stopIfTrue="1" operator="equal">
      <formula>$C99</formula>
    </cfRule>
  </conditionalFormatting>
  <conditionalFormatting sqref="A100:B100">
    <cfRule type="cellIs" dxfId="12" priority="16" stopIfTrue="1" operator="equal">
      <formula>0</formula>
    </cfRule>
  </conditionalFormatting>
  <conditionalFormatting sqref="C101">
    <cfRule type="cellIs" dxfId="11" priority="13" stopIfTrue="1" operator="equal">
      <formula>$C100</formula>
    </cfRule>
  </conditionalFormatting>
  <conditionalFormatting sqref="A101:B101">
    <cfRule type="cellIs" dxfId="10" priority="14" stopIfTrue="1" operator="equal">
      <formula>0</formula>
    </cfRule>
  </conditionalFormatting>
  <conditionalFormatting sqref="C102">
    <cfRule type="cellIs" dxfId="9" priority="11" stopIfTrue="1" operator="equal">
      <formula>$C101</formula>
    </cfRule>
  </conditionalFormatting>
  <conditionalFormatting sqref="A102:B102">
    <cfRule type="cellIs" dxfId="8" priority="12" stopIfTrue="1" operator="equal">
      <formula>0</formula>
    </cfRule>
  </conditionalFormatting>
  <conditionalFormatting sqref="C103">
    <cfRule type="cellIs" dxfId="7" priority="9" stopIfTrue="1" operator="equal">
      <formula>$C102</formula>
    </cfRule>
  </conditionalFormatting>
  <conditionalFormatting sqref="A103:B103">
    <cfRule type="cellIs" dxfId="6" priority="10" stopIfTrue="1" operator="equal">
      <formula>0</formula>
    </cfRule>
  </conditionalFormatting>
  <conditionalFormatting sqref="C104">
    <cfRule type="cellIs" dxfId="5" priority="7" stopIfTrue="1" operator="equal">
      <formula>$C103</formula>
    </cfRule>
  </conditionalFormatting>
  <conditionalFormatting sqref="A104:B104">
    <cfRule type="cellIs" dxfId="4" priority="8" stopIfTrue="1" operator="equal">
      <formula>0</formula>
    </cfRule>
  </conditionalFormatting>
  <conditionalFormatting sqref="C105">
    <cfRule type="cellIs" dxfId="3" priority="5" stopIfTrue="1" operator="equal">
      <formula>$C104</formula>
    </cfRule>
  </conditionalFormatting>
  <conditionalFormatting sqref="A105:B105">
    <cfRule type="cellIs" dxfId="2" priority="6" stopIfTrue="1" operator="equal">
      <formula>0</formula>
    </cfRule>
  </conditionalFormatting>
  <conditionalFormatting sqref="C106">
    <cfRule type="cellIs" dxfId="1" priority="3" stopIfTrue="1" operator="equal">
      <formula>$C105</formula>
    </cfRule>
  </conditionalFormatting>
  <conditionalFormatting sqref="A106:B106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КПК1014030</vt:lpstr>
      <vt:lpstr>КПК1014030!Область_печати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2020-01-12T09:02:55Z</cp:lastPrinted>
  <dcterms:created xsi:type="dcterms:W3CDTF">2016-08-10T10:53:25Z</dcterms:created>
  <dcterms:modified xsi:type="dcterms:W3CDTF">2024-03-13T08:10:26Z</dcterms:modified>
</cp:coreProperties>
</file>